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21"/>
  <c r="M21" s="1"/>
  <c r="K33"/>
  <c r="M33" s="1"/>
  <c r="K41"/>
  <c r="M41" s="1"/>
  <c r="K49"/>
  <c r="M49" s="1"/>
  <c r="K57"/>
  <c r="M57" s="1"/>
  <c r="K69"/>
  <c r="M69" s="1"/>
  <c r="K81"/>
  <c r="M81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3"/>
  <c r="M13" s="1"/>
  <c r="K29"/>
  <c r="M29" s="1"/>
  <c r="K53"/>
  <c r="M53" s="1"/>
  <c r="K65"/>
  <c r="M65" s="1"/>
  <c r="K77"/>
  <c r="M77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5"/>
  <c r="M25" s="1"/>
  <c r="K37"/>
  <c r="M37" s="1"/>
  <c r="K45"/>
  <c r="M45" s="1"/>
  <c r="K61"/>
  <c r="M61" s="1"/>
  <c r="K73"/>
  <c r="M73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Q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Q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B49"/>
  <c r="D49" s="1"/>
  <c r="Q49" s="1"/>
  <c r="B53"/>
  <c r="D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Q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9" i="81" l="1"/>
  <c r="Q9"/>
  <c r="Q60"/>
  <c r="Q8"/>
  <c r="Q64"/>
  <c r="Q88"/>
  <c r="Q52"/>
  <c r="Q67"/>
  <c r="Q84"/>
  <c r="Q72"/>
  <c r="Q45"/>
  <c r="Q96"/>
  <c r="Q33"/>
  <c r="Q27"/>
  <c r="Q40"/>
  <c r="Q91"/>
  <c r="Q77"/>
  <c r="Q75"/>
  <c r="Q59"/>
  <c r="Q43"/>
  <c r="Q13"/>
  <c r="Q11"/>
  <c r="Q56"/>
  <c r="Q4"/>
  <c r="Q53"/>
  <c r="Q19"/>
  <c r="Q93"/>
  <c r="Q82"/>
  <c r="Q36"/>
  <c r="Q20"/>
  <c r="T2" i="82"/>
  <c r="T2" i="79"/>
  <c r="DM99" i="11"/>
  <c r="Q57" i="81"/>
  <c r="Q87"/>
  <c r="Q71"/>
  <c r="Q55"/>
  <c r="Q39"/>
  <c r="Q23"/>
  <c r="Q7"/>
  <c r="Q61"/>
  <c r="Q65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B88" i="63"/>
  <c r="AB84"/>
  <c r="AB64"/>
  <c r="AB56"/>
  <c r="AB48"/>
  <c r="AB40"/>
  <c r="AB36"/>
  <c r="AB24"/>
  <c r="AB4"/>
  <c r="AB97"/>
  <c r="AB81"/>
  <c r="AB97" i="62"/>
  <c r="AB93"/>
  <c r="AB89"/>
  <c r="AB85"/>
  <c r="AB73"/>
  <c r="AB69"/>
  <c r="AB65"/>
  <c r="AB41"/>
  <c r="AB33"/>
  <c r="AB5"/>
  <c r="AB60"/>
  <c r="AB56"/>
  <c r="AB44"/>
  <c r="AB36"/>
  <c r="AB32"/>
  <c r="AB24"/>
  <c r="AB20"/>
  <c r="AB96" i="61"/>
  <c r="AB88"/>
  <c r="AB72"/>
  <c r="AB68"/>
  <c r="AB60"/>
  <c r="AB40"/>
  <c r="AB36"/>
  <c r="AB32"/>
  <c r="AB28"/>
  <c r="AB24"/>
  <c r="AB20"/>
  <c r="AB16"/>
  <c r="AB12"/>
  <c r="AB8"/>
  <c r="AB4"/>
  <c r="AB89"/>
  <c r="AB73"/>
  <c r="AA42" i="63"/>
  <c r="AA40"/>
  <c r="AA38"/>
  <c r="AA36"/>
  <c r="AA34"/>
  <c r="AA32"/>
  <c r="AA30"/>
  <c r="AA28"/>
  <c r="AA26"/>
  <c r="AA24"/>
  <c r="AA22"/>
  <c r="AA20"/>
  <c r="AA18"/>
  <c r="AA16"/>
  <c r="AA14"/>
  <c r="AA12"/>
  <c r="AA10"/>
  <c r="AA8"/>
  <c r="AA6"/>
  <c r="AA89" i="62"/>
  <c r="AA65"/>
  <c r="AA49"/>
  <c r="AA41"/>
  <c r="AA25"/>
  <c r="AA21"/>
  <c r="AA19"/>
  <c r="AA17"/>
  <c r="AA13"/>
  <c r="AA11"/>
  <c r="AA9"/>
  <c r="AA5"/>
  <c r="AA18" i="61"/>
  <c r="AA16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U43"/>
  <c r="U42"/>
  <c r="N42"/>
  <c r="F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F81"/>
  <c r="U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U69"/>
  <c r="N69"/>
  <c r="F69"/>
  <c r="U68"/>
  <c r="F68"/>
  <c r="U67"/>
  <c r="F67"/>
  <c r="U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2" l="1"/>
  <c r="F78"/>
  <c r="F72"/>
  <c r="F68"/>
  <c r="F62"/>
  <c r="F60"/>
  <c r="F58"/>
  <c r="F44"/>
  <c r="F40"/>
  <c r="F38"/>
  <c r="F36"/>
  <c r="F34"/>
  <c r="F32"/>
  <c r="F30"/>
  <c r="F98" i="56"/>
  <c r="F96"/>
  <c r="F84"/>
  <c r="F82"/>
  <c r="F80"/>
  <c r="F74"/>
  <c r="F70"/>
  <c r="F66"/>
  <c r="F64"/>
  <c r="F32"/>
  <c r="F30"/>
  <c r="F28"/>
  <c r="F16"/>
  <c r="F14"/>
  <c r="F86" i="61"/>
  <c r="F80"/>
  <c r="F76"/>
  <c r="F66"/>
  <c r="F56"/>
  <c r="F52"/>
  <c r="F50"/>
  <c r="F44"/>
  <c r="F26"/>
  <c r="F68" i="62"/>
  <c r="F26"/>
  <c r="F12"/>
  <c r="F8"/>
  <c r="F4"/>
  <c r="F62" i="63"/>
  <c r="F38"/>
  <c r="F30"/>
  <c r="F18"/>
  <c r="O99" i="81"/>
  <c r="L99"/>
  <c r="F99"/>
  <c r="C99"/>
  <c r="I99"/>
  <c r="F57" i="63"/>
  <c r="C99"/>
  <c r="F24"/>
  <c r="F43" i="61"/>
  <c r="F38"/>
  <c r="B99"/>
  <c r="F49" i="56"/>
  <c r="C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9"/>
  <c r="V32"/>
  <c r="O32"/>
  <c r="V40"/>
  <c r="V47"/>
  <c r="V16"/>
  <c r="O16"/>
  <c r="V24"/>
  <c r="V87"/>
  <c r="O98"/>
  <c r="V24" i="56"/>
  <c r="V26"/>
  <c r="O35"/>
  <c r="V40"/>
  <c r="V42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V3"/>
  <c r="V66"/>
  <c r="V82"/>
  <c r="O15" i="56"/>
  <c r="O47"/>
  <c r="V52"/>
  <c r="V94"/>
  <c r="V12" i="55"/>
  <c r="V28"/>
  <c r="V44"/>
  <c r="V60"/>
  <c r="V11" i="56"/>
  <c r="V18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86" i="55"/>
  <c r="O23" i="56"/>
  <c r="V28"/>
  <c r="V44"/>
  <c r="V82"/>
  <c r="J99" i="55"/>
  <c r="N24"/>
  <c r="N40"/>
  <c r="O40" s="1"/>
  <c r="N56"/>
  <c r="O56" s="1"/>
  <c r="O96"/>
  <c r="O56" i="56"/>
  <c r="V38" i="58"/>
  <c r="V54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13"/>
  <c r="V17"/>
  <c r="V25"/>
  <c r="V29"/>
  <c r="V33"/>
  <c r="V37"/>
  <c r="V41"/>
  <c r="V45"/>
  <c r="V49"/>
  <c r="V53"/>
  <c r="V57"/>
  <c r="V61"/>
  <c r="V69"/>
  <c r="V73"/>
  <c r="V77"/>
  <c r="V81"/>
  <c r="V85"/>
  <c r="V93"/>
  <c r="V97"/>
  <c r="N3" i="57"/>
  <c r="V46" i="58"/>
  <c r="N3" i="56"/>
  <c r="N90" i="57"/>
  <c r="F91"/>
  <c r="K99" i="58"/>
  <c r="U99"/>
  <c r="F9"/>
  <c r="F17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85" i="56"/>
  <c r="O96"/>
  <c r="O88"/>
  <c r="O80"/>
  <c r="O72"/>
  <c r="O64"/>
  <c r="O44"/>
  <c r="O28"/>
  <c r="O71" i="55"/>
  <c r="O93" i="58"/>
  <c r="O45"/>
  <c r="N99" i="81"/>
  <c r="P99" s="1"/>
  <c r="K99"/>
  <c r="M99" s="1"/>
  <c r="H99"/>
  <c r="J99" s="1"/>
  <c r="E99"/>
  <c r="G99" s="1"/>
  <c r="O74" i="58"/>
  <c r="O78" i="56"/>
  <c r="O66"/>
  <c r="O62"/>
  <c r="O54"/>
  <c r="O46"/>
  <c r="O30"/>
  <c r="O26"/>
  <c r="O10"/>
  <c r="B99" i="81"/>
  <c r="D99" s="1"/>
  <c r="O78" i="55"/>
  <c r="O74"/>
  <c r="O66"/>
  <c r="F99" i="63"/>
  <c r="V39" i="56"/>
  <c r="V27"/>
  <c r="O7"/>
  <c r="G91" i="55"/>
  <c r="V91" s="1"/>
  <c r="G75"/>
  <c r="V75" s="1"/>
  <c r="G55"/>
  <c r="V55" s="1"/>
  <c r="G31"/>
  <c r="V31" s="1"/>
  <c r="O4"/>
  <c r="O52" i="56"/>
  <c r="O36"/>
  <c r="O65"/>
  <c r="O57"/>
  <c r="O29"/>
  <c r="O25"/>
  <c r="O13"/>
  <c r="O62" i="55"/>
  <c r="G17"/>
  <c r="V17" s="1"/>
  <c r="O70"/>
  <c r="V51"/>
  <c r="O46"/>
  <c r="O38"/>
  <c r="O30"/>
  <c r="O24"/>
  <c r="V65" i="58"/>
  <c r="O6"/>
  <c r="O26"/>
  <c r="O57"/>
  <c r="O25"/>
  <c r="G70" i="57"/>
  <c r="V70" s="1"/>
  <c r="G38"/>
  <c r="V38" s="1"/>
  <c r="G14"/>
  <c r="V14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5" l="1"/>
  <c r="Q99" i="81"/>
  <c r="O4" i="56"/>
  <c r="O91" i="55"/>
  <c r="O31"/>
  <c r="O49"/>
  <c r="O17"/>
  <c r="O11" i="58"/>
  <c r="O38" i="57"/>
  <c r="O5"/>
  <c r="O25"/>
  <c r="O14"/>
  <c r="O77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J52" i="78"/>
  <c r="B46"/>
  <c r="G20"/>
  <c r="K95"/>
  <c r="N89"/>
  <c r="P97"/>
  <c r="H39"/>
  <c r="P67"/>
  <c r="B4"/>
  <c r="J3"/>
  <c r="B34"/>
  <c r="B11"/>
  <c r="P8"/>
  <c r="L45"/>
  <c r="G33"/>
  <c r="J79"/>
  <c r="I72"/>
  <c r="P56"/>
  <c r="G84"/>
  <c r="K90"/>
  <c r="L25"/>
  <c r="L98"/>
  <c r="G47"/>
  <c r="H29"/>
  <c r="P69"/>
  <c r="I48"/>
  <c r="I67"/>
  <c r="Q82"/>
  <c r="G31"/>
  <c r="H24"/>
  <c r="H19"/>
  <c r="G4"/>
  <c r="P17"/>
  <c r="J75"/>
  <c r="K71"/>
  <c r="J63"/>
  <c r="P38"/>
  <c r="B88"/>
  <c r="P33"/>
  <c r="J65"/>
  <c r="H28"/>
  <c r="H71"/>
  <c r="B8"/>
  <c r="B55"/>
  <c r="P90"/>
  <c r="P59"/>
  <c r="O25"/>
  <c r="I61"/>
  <c r="B96"/>
  <c r="O94"/>
  <c r="Q36"/>
  <c r="J98"/>
  <c r="I33"/>
  <c r="N71"/>
  <c r="L20"/>
  <c r="Q35"/>
  <c r="J40"/>
  <c r="B53"/>
  <c r="O52"/>
  <c r="K15"/>
  <c r="N72"/>
  <c r="H59"/>
  <c r="B83"/>
  <c r="P10"/>
  <c r="J84"/>
  <c r="B17"/>
  <c r="Q14"/>
  <c r="I52"/>
  <c r="N62"/>
  <c r="O93"/>
  <c r="L26"/>
  <c r="O24"/>
  <c r="G88"/>
  <c r="Q23"/>
  <c r="J72"/>
  <c r="H76"/>
  <c r="N60"/>
  <c r="O3"/>
  <c r="I81"/>
  <c r="L72"/>
  <c r="B69"/>
  <c r="B49"/>
  <c r="H61"/>
  <c r="I94"/>
  <c r="I64"/>
  <c r="P57"/>
  <c r="O59"/>
  <c r="H48"/>
  <c r="K68"/>
  <c r="G85"/>
  <c r="P26"/>
  <c r="P42"/>
  <c r="G32"/>
  <c r="L62"/>
  <c r="G75"/>
  <c r="H31"/>
  <c r="H6"/>
  <c r="K5"/>
  <c r="N27"/>
  <c r="I8"/>
  <c r="J45"/>
  <c r="B73"/>
  <c r="Q12"/>
  <c r="J47"/>
  <c r="P96"/>
  <c r="L73"/>
  <c r="J76"/>
  <c r="G24"/>
  <c r="Q16"/>
  <c r="N59"/>
  <c r="B10"/>
  <c r="H77"/>
  <c r="Q52"/>
  <c r="G34"/>
  <c r="H42"/>
  <c r="Q37"/>
  <c r="J53"/>
  <c r="N68"/>
  <c r="Q47"/>
  <c r="H54"/>
  <c r="K11"/>
  <c r="J31"/>
  <c r="N98"/>
  <c r="P11"/>
  <c r="I69"/>
  <c r="O80"/>
  <c r="P16"/>
  <c r="P23"/>
  <c r="L71"/>
  <c r="O27"/>
  <c r="K32"/>
  <c r="O67"/>
  <c r="G35"/>
  <c r="N30"/>
  <c r="J4"/>
  <c r="Q51"/>
  <c r="N49"/>
  <c r="H84"/>
  <c r="B13"/>
  <c r="O43"/>
  <c r="O58"/>
  <c r="K7"/>
  <c r="P70"/>
  <c r="P34"/>
  <c r="L70"/>
  <c r="Q3"/>
  <c r="H11"/>
  <c r="H32"/>
  <c r="I25"/>
  <c r="H66"/>
  <c r="B33"/>
  <c r="K61"/>
  <c r="Q39"/>
  <c r="P35"/>
  <c r="I21"/>
  <c r="N88"/>
  <c r="J58"/>
  <c r="K22"/>
  <c r="N78"/>
  <c r="L34"/>
  <c r="G14"/>
  <c r="N86"/>
  <c r="J37"/>
  <c r="O26"/>
  <c r="H35"/>
  <c r="O39"/>
  <c r="P54"/>
  <c r="P4"/>
  <c r="I60"/>
  <c r="P63"/>
  <c r="P27"/>
  <c r="Q84"/>
  <c r="Q78"/>
  <c r="L91"/>
  <c r="K57"/>
  <c r="K47"/>
  <c r="B60"/>
  <c r="L86"/>
  <c r="Q11"/>
  <c r="P15"/>
  <c r="O72"/>
  <c r="B21"/>
  <c r="B18"/>
  <c r="J18"/>
  <c r="K58"/>
  <c r="P74"/>
  <c r="O22"/>
  <c r="L65"/>
  <c r="J13"/>
  <c r="O11"/>
  <c r="O74"/>
  <c r="K79"/>
  <c r="H86"/>
  <c r="B43"/>
  <c r="G12"/>
  <c r="Q90"/>
  <c r="J93"/>
  <c r="K21"/>
  <c r="H94"/>
  <c r="H10"/>
  <c r="I40"/>
  <c r="G13"/>
  <c r="J46"/>
  <c r="L79"/>
  <c r="I82"/>
  <c r="G26"/>
  <c r="B27"/>
  <c r="G64"/>
  <c r="J77"/>
  <c r="O84"/>
  <c r="I4"/>
  <c r="J26"/>
  <c r="I18"/>
  <c r="K88"/>
  <c r="H41"/>
  <c r="J70"/>
  <c r="K53"/>
  <c r="B23"/>
  <c r="L42"/>
  <c r="I77"/>
  <c r="G57"/>
  <c r="H60"/>
  <c r="G67"/>
  <c r="J12"/>
  <c r="J44"/>
  <c r="L31"/>
  <c r="G2"/>
  <c r="O73"/>
  <c r="I19"/>
  <c r="J91"/>
  <c r="O38"/>
  <c r="G29"/>
  <c r="P48"/>
  <c r="H47"/>
  <c r="K50"/>
  <c r="N83"/>
  <c r="N58"/>
  <c r="P92"/>
  <c r="H50"/>
  <c r="H44"/>
  <c r="B42"/>
  <c r="H82"/>
  <c r="Q4"/>
  <c r="P13"/>
  <c r="Q96"/>
  <c r="K70"/>
  <c r="K72"/>
  <c r="J69"/>
  <c r="H12"/>
  <c r="O56"/>
  <c r="K48"/>
  <c r="L37"/>
  <c r="J24"/>
  <c r="I96"/>
  <c r="K66"/>
  <c r="G10"/>
  <c r="N54"/>
  <c r="G44"/>
  <c r="I43"/>
  <c r="B76"/>
  <c r="H34"/>
  <c r="K41"/>
  <c r="G66"/>
  <c r="J25"/>
  <c r="O88"/>
  <c r="H40"/>
  <c r="H37"/>
  <c r="J28"/>
  <c r="N24"/>
  <c r="O65"/>
  <c r="K98"/>
  <c r="I39"/>
  <c r="B63"/>
  <c r="Q22"/>
  <c r="O15"/>
  <c r="Q80"/>
  <c r="B80"/>
  <c r="I63"/>
  <c r="B28"/>
  <c r="H64"/>
  <c r="I42"/>
  <c r="O98"/>
  <c r="Q70"/>
  <c r="G27"/>
  <c r="B72"/>
  <c r="G39"/>
  <c r="O37"/>
  <c r="I84"/>
  <c r="B5"/>
  <c r="O54"/>
  <c r="Q13"/>
  <c r="K25"/>
  <c r="G96"/>
  <c r="K80"/>
  <c r="Q32"/>
  <c r="I89"/>
  <c r="K76"/>
  <c r="J90"/>
  <c r="G21"/>
  <c r="B90"/>
  <c r="N17"/>
  <c r="P46"/>
  <c r="Q87"/>
  <c r="G18"/>
  <c r="B62"/>
  <c r="G91"/>
  <c r="G30"/>
  <c r="I98"/>
  <c r="H45"/>
  <c r="I54"/>
  <c r="H97"/>
  <c r="I45"/>
  <c r="O91"/>
  <c r="N93"/>
  <c r="P19"/>
  <c r="Q44"/>
  <c r="B74"/>
  <c r="H62"/>
  <c r="B41"/>
  <c r="H88"/>
  <c r="I12"/>
  <c r="Q95"/>
  <c r="B19"/>
  <c r="P53"/>
  <c r="O90"/>
  <c r="B39"/>
  <c r="H23"/>
  <c r="B57"/>
  <c r="H52"/>
  <c r="G46"/>
  <c r="L33"/>
  <c r="L78"/>
  <c r="B37"/>
  <c r="H8"/>
  <c r="O45"/>
  <c r="K85"/>
  <c r="N20"/>
  <c r="B87"/>
  <c r="H65"/>
  <c r="H43"/>
  <c r="Q93"/>
  <c r="Q21"/>
  <c r="J92"/>
  <c r="K89"/>
  <c r="K30"/>
  <c r="J23"/>
  <c r="I10"/>
  <c r="K26"/>
  <c r="I74"/>
  <c r="O30"/>
  <c r="N29"/>
  <c r="J83"/>
  <c r="B20"/>
  <c r="K16"/>
  <c r="N40"/>
  <c r="B67"/>
  <c r="B2"/>
  <c r="O8"/>
  <c r="I95"/>
  <c r="O12"/>
  <c r="B94"/>
  <c r="H70"/>
  <c r="K52"/>
  <c r="H21"/>
  <c r="Q27"/>
  <c r="Q40"/>
  <c r="K10"/>
  <c r="Q88"/>
  <c r="P25"/>
  <c r="G41"/>
  <c r="G92"/>
  <c r="L6"/>
  <c r="O36"/>
  <c r="B86"/>
  <c r="G65"/>
  <c r="I51"/>
  <c r="G54"/>
  <c r="K82"/>
  <c r="J10"/>
  <c r="J51"/>
  <c r="O63"/>
  <c r="Q83"/>
  <c r="G51"/>
  <c r="I87"/>
  <c r="J29"/>
  <c r="Q97"/>
  <c r="N69"/>
  <c r="B81"/>
  <c r="G69"/>
  <c r="P87"/>
  <c r="D1"/>
  <c r="Q75"/>
  <c r="L80"/>
  <c r="J32"/>
  <c r="N79"/>
  <c r="P71"/>
  <c r="G38"/>
  <c r="P61"/>
  <c r="I46"/>
  <c r="I65"/>
  <c r="J20"/>
  <c r="P47"/>
  <c r="I58"/>
  <c r="J35"/>
  <c r="O55"/>
  <c r="I14"/>
  <c r="N5"/>
  <c r="G37"/>
  <c r="H72"/>
  <c r="B93"/>
  <c r="L66"/>
  <c r="O14"/>
  <c r="J5"/>
  <c r="J81"/>
  <c r="K93"/>
  <c r="N19"/>
  <c r="N70"/>
  <c r="H14"/>
  <c r="Q91"/>
  <c r="B75"/>
  <c r="I78"/>
  <c r="K78"/>
  <c r="I23"/>
  <c r="L13"/>
  <c r="Q92"/>
  <c r="I90"/>
  <c r="L14"/>
  <c r="O85"/>
  <c r="Q38"/>
  <c r="H17"/>
  <c r="P52"/>
  <c r="H79"/>
  <c r="H89"/>
  <c r="I41"/>
  <c r="K97"/>
  <c r="O21"/>
  <c r="N15"/>
  <c r="I47"/>
  <c r="K84"/>
  <c r="N38"/>
  <c r="N50"/>
  <c r="I50"/>
  <c r="H4"/>
  <c r="B52"/>
  <c r="L94"/>
  <c r="I28"/>
  <c r="G90"/>
  <c r="P36"/>
  <c r="B47"/>
  <c r="L36"/>
  <c r="P40"/>
  <c r="K92"/>
  <c r="H26"/>
  <c r="B95"/>
  <c r="Q61"/>
  <c r="O60"/>
  <c r="G6"/>
  <c r="P41"/>
  <c r="N36"/>
  <c r="P88"/>
  <c r="G70"/>
  <c r="Q10"/>
  <c r="N52"/>
  <c r="K4"/>
  <c r="G82"/>
  <c r="B7"/>
  <c r="J33"/>
  <c r="O68"/>
  <c r="B54"/>
  <c r="B35"/>
  <c r="G19"/>
  <c r="B36"/>
  <c r="B9"/>
  <c r="J66"/>
  <c r="H5"/>
  <c r="L16"/>
  <c r="H68"/>
  <c r="L50"/>
  <c r="Q77"/>
  <c r="N75"/>
  <c r="N13"/>
  <c r="Q56"/>
  <c r="I11"/>
  <c r="H55"/>
  <c r="N12"/>
  <c r="B82"/>
  <c r="L41"/>
  <c r="G3"/>
  <c r="B58"/>
  <c r="O31"/>
  <c r="Q66"/>
  <c r="L90"/>
  <c r="I85"/>
  <c r="O71"/>
  <c r="Q54"/>
  <c r="Q64"/>
  <c r="L75"/>
  <c r="Q53"/>
  <c r="K13"/>
  <c r="J7"/>
  <c r="K86"/>
  <c r="K6"/>
  <c r="K59"/>
  <c r="L24"/>
  <c r="J61"/>
  <c r="L10"/>
  <c r="L19"/>
  <c r="L68"/>
  <c r="J87"/>
  <c r="O23"/>
  <c r="K75"/>
  <c r="G23"/>
  <c r="L84"/>
  <c r="K8"/>
  <c r="L92"/>
  <c r="G53"/>
  <c r="P77"/>
  <c r="O46"/>
  <c r="P6"/>
  <c r="G22"/>
  <c r="Q55"/>
  <c r="Q26"/>
  <c r="L53"/>
  <c r="P51"/>
  <c r="N81"/>
  <c r="J39"/>
  <c r="J55"/>
  <c r="N9"/>
  <c r="N84"/>
  <c r="B56"/>
  <c r="J82"/>
  <c r="L15"/>
  <c r="I7"/>
  <c r="L17"/>
  <c r="I15"/>
  <c r="Q20"/>
  <c r="N11"/>
  <c r="I88"/>
  <c r="B59"/>
  <c r="L48"/>
  <c r="K33"/>
  <c r="B98"/>
  <c r="N94"/>
  <c r="L44"/>
  <c r="H18"/>
  <c r="G15"/>
  <c r="H74"/>
  <c r="B25"/>
  <c r="H92"/>
  <c r="O83"/>
  <c r="B26"/>
  <c r="I73"/>
  <c r="L5"/>
  <c r="J95"/>
  <c r="B45"/>
  <c r="O75"/>
  <c r="O62"/>
  <c r="K35"/>
  <c r="O42"/>
  <c r="Q60"/>
  <c r="P73"/>
  <c r="K77"/>
  <c r="K27"/>
  <c r="N14"/>
  <c r="G62"/>
  <c r="L61"/>
  <c r="O34"/>
  <c r="P93"/>
  <c r="B31"/>
  <c r="O82"/>
  <c r="J8"/>
  <c r="H36"/>
  <c r="O69"/>
  <c r="Q50"/>
  <c r="I3"/>
  <c r="K43"/>
  <c r="N37"/>
  <c r="K81"/>
  <c r="H51"/>
  <c r="J41"/>
  <c r="N33"/>
  <c r="H38"/>
  <c r="G59"/>
  <c r="G73"/>
  <c r="O17"/>
  <c r="Q57"/>
  <c r="P75"/>
  <c r="J16"/>
  <c r="N3"/>
  <c r="L12"/>
  <c r="O81"/>
  <c r="P83"/>
  <c r="K91"/>
  <c r="L23"/>
  <c r="Q45"/>
  <c r="K29"/>
  <c r="Q46"/>
  <c r="H95"/>
  <c r="G86"/>
  <c r="L81"/>
  <c r="K62"/>
  <c r="K42"/>
  <c r="J48"/>
  <c r="P3"/>
  <c r="N7"/>
  <c r="L63"/>
  <c r="J85"/>
  <c r="L57"/>
  <c r="J50"/>
  <c r="L76"/>
  <c r="J38"/>
  <c r="O16"/>
  <c r="H56"/>
  <c r="G97"/>
  <c r="O78"/>
  <c r="N28"/>
  <c r="Q19"/>
  <c r="B32"/>
  <c r="N39"/>
  <c r="L55"/>
  <c r="B50"/>
  <c r="I38"/>
  <c r="I31"/>
  <c r="O5"/>
  <c r="Q7"/>
  <c r="L89"/>
  <c r="J64"/>
  <c r="K87"/>
  <c r="H73"/>
  <c r="P66"/>
  <c r="J88"/>
  <c r="L21"/>
  <c r="B30"/>
  <c r="J78"/>
  <c r="O33"/>
  <c r="H53"/>
  <c r="B71"/>
  <c r="N44"/>
  <c r="N46"/>
  <c r="I93"/>
  <c r="N51"/>
  <c r="G43"/>
  <c r="J49"/>
  <c r="P12"/>
  <c r="B84"/>
  <c r="J57"/>
  <c r="H93"/>
  <c r="J89"/>
  <c r="L47"/>
  <c r="K96"/>
  <c r="L51"/>
  <c r="L52"/>
  <c r="L3"/>
  <c r="P60"/>
  <c r="H16"/>
  <c r="I57"/>
  <c r="G81"/>
  <c r="L82"/>
  <c r="K83"/>
  <c r="L87"/>
  <c r="Q8"/>
  <c r="G83"/>
  <c r="L46"/>
  <c r="L40"/>
  <c r="N63"/>
  <c r="N23"/>
  <c r="P98"/>
  <c r="N90"/>
  <c r="Q17"/>
  <c r="I62"/>
  <c r="N82"/>
  <c r="P85"/>
  <c r="N22"/>
  <c r="Q30"/>
  <c r="N10"/>
  <c r="O19"/>
  <c r="L29"/>
  <c r="L49"/>
  <c r="G68"/>
  <c r="O92"/>
  <c r="H33"/>
  <c r="H7"/>
  <c r="G78"/>
  <c r="H98"/>
  <c r="N35"/>
  <c r="N55"/>
  <c r="H90"/>
  <c r="P78"/>
  <c r="N74"/>
  <c r="I17"/>
  <c r="Q73"/>
  <c r="K12"/>
  <c r="L85"/>
  <c r="J71"/>
  <c r="H75"/>
  <c r="K28"/>
  <c r="O89"/>
  <c r="C1"/>
  <c r="I59"/>
  <c r="H91"/>
  <c r="J43"/>
  <c r="P9"/>
  <c r="N26"/>
  <c r="I9"/>
  <c r="B89"/>
  <c r="I6"/>
  <c r="H57"/>
  <c r="I80"/>
  <c r="G94"/>
  <c r="H15"/>
  <c r="H83"/>
  <c r="H30"/>
  <c r="L60"/>
  <c r="N6"/>
  <c r="G36"/>
  <c r="N66"/>
  <c r="Q31"/>
  <c r="L64"/>
  <c r="H25"/>
  <c r="Q29"/>
  <c r="B61"/>
  <c r="G74"/>
  <c r="H3"/>
  <c r="K44"/>
  <c r="I56"/>
  <c r="Q72"/>
  <c r="I20"/>
  <c r="J97"/>
  <c r="I44"/>
  <c r="O20"/>
  <c r="E1"/>
  <c r="Q5"/>
  <c r="K36"/>
  <c r="N65"/>
  <c r="L83"/>
  <c r="J27"/>
  <c r="B77"/>
  <c r="P64"/>
  <c r="Q42"/>
  <c r="K23"/>
  <c r="N41"/>
  <c r="K31"/>
  <c r="O4"/>
  <c r="N43"/>
  <c r="G61"/>
  <c r="N77"/>
  <c r="G60"/>
  <c r="Q74"/>
  <c r="K60"/>
  <c r="G63"/>
  <c r="I75"/>
  <c r="H80"/>
  <c r="Q98"/>
  <c r="I22"/>
  <c r="I24"/>
  <c r="B66"/>
  <c r="N45"/>
  <c r="Q68"/>
  <c r="I76"/>
  <c r="G8"/>
  <c r="Q62"/>
  <c r="O95"/>
  <c r="L8"/>
  <c r="Q48"/>
  <c r="O13"/>
  <c r="L22"/>
  <c r="P30"/>
  <c r="J94"/>
  <c r="G95"/>
  <c r="N31"/>
  <c r="J67"/>
  <c r="G49"/>
  <c r="H67"/>
  <c r="F1"/>
  <c r="K37"/>
  <c r="P43"/>
  <c r="P55"/>
  <c r="N47"/>
  <c r="Q67"/>
  <c r="Q86"/>
  <c r="N80"/>
  <c r="J21"/>
  <c r="K3"/>
  <c r="L54"/>
  <c r="B85"/>
  <c r="B64"/>
  <c r="I92"/>
  <c r="Q41"/>
  <c r="K73"/>
  <c r="O77"/>
  <c r="O35"/>
  <c r="Q15"/>
  <c r="K67"/>
  <c r="K14"/>
  <c r="G55"/>
  <c r="I37"/>
  <c r="J73"/>
  <c r="B14"/>
  <c r="Q6"/>
  <c r="B15"/>
  <c r="L56"/>
  <c r="B79"/>
  <c r="G48"/>
  <c r="B12"/>
  <c r="K19"/>
  <c r="P22"/>
  <c r="N42"/>
  <c r="H78"/>
  <c r="N53"/>
  <c r="P86"/>
  <c r="G71"/>
  <c r="G56"/>
  <c r="L88"/>
  <c r="H69"/>
  <c r="N18"/>
  <c r="B22"/>
  <c r="P80"/>
  <c r="G77"/>
  <c r="J74"/>
  <c r="Q25"/>
  <c r="P49"/>
  <c r="P62"/>
  <c r="H2"/>
  <c r="B44"/>
  <c r="L59"/>
  <c r="I36"/>
  <c r="G87"/>
  <c r="B16"/>
  <c r="L95"/>
  <c r="I30"/>
  <c r="G72"/>
  <c r="N57"/>
  <c r="K40"/>
  <c r="I79"/>
  <c r="J11"/>
  <c r="Q59"/>
  <c r="K54"/>
  <c r="O18"/>
  <c r="L74"/>
  <c r="Q49"/>
  <c r="Q89"/>
  <c r="J15"/>
  <c r="H63"/>
  <c r="K38"/>
  <c r="O96"/>
  <c r="L32"/>
  <c r="P32"/>
  <c r="I5"/>
  <c r="P91"/>
  <c r="B65"/>
  <c r="K49"/>
  <c r="H87"/>
  <c r="P65"/>
  <c r="L18"/>
  <c r="H96"/>
  <c r="H46"/>
  <c r="O51"/>
  <c r="G7"/>
  <c r="K69"/>
  <c r="O76"/>
  <c r="H49"/>
  <c r="N21"/>
  <c r="G52"/>
  <c r="B68"/>
  <c r="I66"/>
  <c r="G98"/>
  <c r="J56"/>
  <c r="G28"/>
  <c r="P29"/>
  <c r="L7"/>
  <c r="O44"/>
  <c r="O28"/>
  <c r="O97"/>
  <c r="N32"/>
  <c r="Q28"/>
  <c r="N95"/>
  <c r="N25"/>
  <c r="I97"/>
  <c r="I71"/>
  <c r="J34"/>
  <c r="G89"/>
  <c r="N87"/>
  <c r="P95"/>
  <c r="J80"/>
  <c r="P39"/>
  <c r="H13"/>
  <c r="L30"/>
  <c r="K46"/>
  <c r="J36"/>
  <c r="J54"/>
  <c r="L69"/>
  <c r="J30"/>
  <c r="Q9"/>
  <c r="G11"/>
  <c r="B3"/>
  <c r="P24"/>
  <c r="J68"/>
  <c r="G50"/>
  <c r="I53"/>
  <c r="I34"/>
  <c r="P94"/>
  <c r="O41"/>
  <c r="J17"/>
  <c r="N73"/>
  <c r="I26"/>
  <c r="H58"/>
  <c r="L67"/>
  <c r="J14"/>
  <c r="Q81"/>
  <c r="K9"/>
  <c r="L27"/>
  <c r="Q76"/>
  <c r="B97"/>
  <c r="K18"/>
  <c r="H27"/>
  <c r="J22"/>
  <c r="Q65"/>
  <c r="G17"/>
  <c r="G93"/>
  <c r="N91"/>
  <c r="L96"/>
  <c r="I27"/>
  <c r="O66"/>
  <c r="P72"/>
  <c r="G79"/>
  <c r="L77"/>
  <c r="P68"/>
  <c r="K64"/>
  <c r="P81"/>
  <c r="K63"/>
  <c r="N34"/>
  <c r="I16"/>
  <c r="L4"/>
  <c r="J42"/>
  <c r="K34"/>
  <c r="P44"/>
  <c r="G58"/>
  <c r="Q58"/>
  <c r="P5"/>
  <c r="L43"/>
  <c r="O6"/>
  <c r="I35"/>
  <c r="J62"/>
  <c r="L28"/>
  <c r="O79"/>
  <c r="J9"/>
  <c r="P14"/>
  <c r="Q33"/>
  <c r="K39"/>
  <c r="P21"/>
  <c r="Q94"/>
  <c r="O32"/>
  <c r="O70"/>
  <c r="L11"/>
  <c r="Q85"/>
  <c r="O49"/>
  <c r="L38"/>
  <c r="I91"/>
  <c r="O7"/>
  <c r="B70"/>
  <c r="G9"/>
  <c r="N56"/>
  <c r="Q34"/>
  <c r="G80"/>
  <c r="H9"/>
  <c r="P28"/>
  <c r="Q43"/>
  <c r="N97"/>
  <c r="P31"/>
  <c r="J86"/>
  <c r="I49"/>
  <c r="K74"/>
  <c r="J96"/>
  <c r="O50"/>
  <c r="I83"/>
  <c r="H81"/>
  <c r="K55"/>
  <c r="P20"/>
  <c r="K56"/>
  <c r="O86"/>
  <c r="K17"/>
  <c r="I32"/>
  <c r="K24"/>
  <c r="N16"/>
  <c r="J59"/>
  <c r="L35"/>
  <c r="B78"/>
  <c r="O40"/>
  <c r="O29"/>
  <c r="I68"/>
  <c r="N48"/>
  <c r="N4"/>
  <c r="Q24"/>
  <c r="K45"/>
  <c r="O64"/>
  <c r="N67"/>
  <c r="K65"/>
  <c r="O9"/>
  <c r="P84"/>
  <c r="P7"/>
  <c r="J6"/>
  <c r="I29"/>
  <c r="N96"/>
  <c r="Q79"/>
  <c r="P37"/>
  <c r="N8"/>
  <c r="P18"/>
  <c r="B6"/>
  <c r="K20"/>
  <c r="Q18"/>
  <c r="K94"/>
  <c r="G42"/>
  <c r="K51"/>
  <c r="I55"/>
  <c r="L93"/>
  <c r="H22"/>
  <c r="O53"/>
  <c r="B48"/>
  <c r="I86"/>
  <c r="B91"/>
  <c r="O61"/>
  <c r="B51"/>
  <c r="P89"/>
  <c r="L9"/>
  <c r="J19"/>
  <c r="P76"/>
  <c r="N85"/>
  <c r="L39"/>
  <c r="O47"/>
  <c r="B24"/>
  <c r="G40"/>
  <c r="N61"/>
  <c r="L97"/>
  <c r="O10"/>
  <c r="Q71"/>
  <c r="B29"/>
  <c r="H85"/>
  <c r="O87"/>
  <c r="G76"/>
  <c r="Q69"/>
  <c r="N92"/>
  <c r="P58"/>
  <c r="Q63"/>
  <c r="L58"/>
  <c r="P82"/>
  <c r="P79"/>
  <c r="B38"/>
  <c r="N76"/>
  <c r="G45"/>
  <c r="I70"/>
  <c r="B92"/>
  <c r="P50"/>
  <c r="O48"/>
  <c r="I13"/>
  <c r="G16"/>
  <c r="J60"/>
  <c r="O57"/>
  <c r="G5"/>
  <c r="P45"/>
  <c r="G25"/>
  <c r="N64"/>
  <c r="H20"/>
  <c r="B40"/>
  <c r="E40" l="1"/>
  <c r="C40"/>
  <c r="F40"/>
  <c r="D40"/>
  <c r="R64"/>
  <c r="M13"/>
  <c r="F92"/>
  <c r="C92"/>
  <c r="E92"/>
  <c r="D92"/>
  <c r="M70"/>
  <c r="R76"/>
  <c r="D38"/>
  <c r="E38"/>
  <c r="F38"/>
  <c r="C38"/>
  <c r="R92"/>
  <c r="C29"/>
  <c r="F29"/>
  <c r="E29"/>
  <c r="D29"/>
  <c r="R61"/>
  <c r="E24"/>
  <c r="D24"/>
  <c r="F24"/>
  <c r="C24"/>
  <c r="R85"/>
  <c r="E51"/>
  <c r="F51"/>
  <c r="D51"/>
  <c r="C51"/>
  <c r="F91"/>
  <c r="C91"/>
  <c r="D91"/>
  <c r="E91"/>
  <c r="M86"/>
  <c r="C48"/>
  <c r="F48"/>
  <c r="D48"/>
  <c r="E48"/>
  <c r="M55"/>
  <c r="F6"/>
  <c r="E6"/>
  <c r="C6"/>
  <c r="D6"/>
  <c r="R8"/>
  <c r="R96"/>
  <c r="M29"/>
  <c r="R67"/>
  <c r="R4"/>
  <c r="R48"/>
  <c r="M68"/>
  <c r="F78"/>
  <c r="E78"/>
  <c r="C78"/>
  <c r="D78"/>
  <c r="R16"/>
  <c r="M32"/>
  <c r="M83"/>
  <c r="M49"/>
  <c r="R97"/>
  <c r="R56"/>
  <c r="F70"/>
  <c r="E70"/>
  <c r="D70"/>
  <c r="C70"/>
  <c r="M91"/>
  <c r="M35"/>
  <c r="M16"/>
  <c r="R34"/>
  <c r="M27"/>
  <c r="R91"/>
  <c r="F97"/>
  <c r="E97"/>
  <c r="C97"/>
  <c r="D97"/>
  <c r="M26"/>
  <c r="R73"/>
  <c r="M34"/>
  <c r="M53"/>
  <c r="B99"/>
  <c r="E3"/>
  <c r="F3"/>
  <c r="C3"/>
  <c r="D3"/>
  <c r="R87"/>
  <c r="M71"/>
  <c r="M97"/>
  <c r="R25"/>
  <c r="R95"/>
  <c r="R32"/>
  <c r="M66"/>
  <c r="F68"/>
  <c r="C68"/>
  <c r="E68"/>
  <c r="D68"/>
  <c r="R21"/>
  <c r="E65"/>
  <c r="D65"/>
  <c r="F65"/>
  <c r="C65"/>
  <c r="M5"/>
  <c r="M79"/>
  <c r="R57"/>
  <c r="M30"/>
  <c r="E16"/>
  <c r="F16"/>
  <c r="D16"/>
  <c r="C16"/>
  <c r="M36"/>
  <c r="F44"/>
  <c r="E44"/>
  <c r="D44"/>
  <c r="C44"/>
  <c r="D22"/>
  <c r="C22"/>
  <c r="E22"/>
  <c r="F22"/>
  <c r="R18"/>
  <c r="R53"/>
  <c r="R42"/>
  <c r="F12"/>
  <c r="E12"/>
  <c r="D12"/>
  <c r="C12"/>
  <c r="C79"/>
  <c r="F79"/>
  <c r="E79"/>
  <c r="D79"/>
  <c r="C15"/>
  <c r="D15"/>
  <c r="F15"/>
  <c r="E15"/>
  <c r="F14"/>
  <c r="D14"/>
  <c r="E14"/>
  <c r="C14"/>
  <c r="M37"/>
  <c r="M92"/>
  <c r="C64"/>
  <c r="E64"/>
  <c r="D64"/>
  <c r="F64"/>
  <c r="F85"/>
  <c r="E85"/>
  <c r="C85"/>
  <c r="D85"/>
  <c r="K99"/>
  <c r="R80"/>
  <c r="R47"/>
  <c r="R31"/>
  <c r="M76"/>
  <c r="R45"/>
  <c r="F66"/>
  <c r="E66"/>
  <c r="D66"/>
  <c r="C66"/>
  <c r="M24"/>
  <c r="M22"/>
  <c r="M75"/>
  <c r="R77"/>
  <c r="R43"/>
  <c r="R41"/>
  <c r="E77"/>
  <c r="C77"/>
  <c r="D77"/>
  <c r="F77"/>
  <c r="R65"/>
  <c r="M44"/>
  <c r="M20"/>
  <c r="M56"/>
  <c r="H99"/>
  <c r="D61"/>
  <c r="F61"/>
  <c r="C61"/>
  <c r="E61"/>
  <c r="R66"/>
  <c r="R6"/>
  <c r="M80"/>
  <c r="M6"/>
  <c r="E89"/>
  <c r="C89"/>
  <c r="D89"/>
  <c r="F89"/>
  <c r="M9"/>
  <c r="R26"/>
  <c r="M59"/>
  <c r="M17"/>
  <c r="R74"/>
  <c r="R55"/>
  <c r="R35"/>
  <c r="R10"/>
  <c r="R22"/>
  <c r="R82"/>
  <c r="M62"/>
  <c r="R90"/>
  <c r="R23"/>
  <c r="R63"/>
  <c r="M57"/>
  <c r="L99"/>
  <c r="F84"/>
  <c r="E84"/>
  <c r="D84"/>
  <c r="C84"/>
  <c r="R51"/>
  <c r="M93"/>
  <c r="R46"/>
  <c r="R44"/>
  <c r="C71"/>
  <c r="E71"/>
  <c r="D71"/>
  <c r="F71"/>
  <c r="E30"/>
  <c r="F30"/>
  <c r="D30"/>
  <c r="C30"/>
  <c r="M31"/>
  <c r="M38"/>
  <c r="E50"/>
  <c r="C50"/>
  <c r="F50"/>
  <c r="D50"/>
  <c r="R39"/>
  <c r="C32"/>
  <c r="D32"/>
  <c r="E32"/>
  <c r="F32"/>
  <c r="R28"/>
  <c r="R7"/>
  <c r="P99"/>
  <c r="N99"/>
  <c r="R3"/>
  <c r="R33"/>
  <c r="R37"/>
  <c r="M3"/>
  <c r="I99"/>
  <c r="E31"/>
  <c r="D31"/>
  <c r="F31"/>
  <c r="C31"/>
  <c r="R14"/>
  <c r="D45"/>
  <c r="E45"/>
  <c r="C45"/>
  <c r="F45"/>
  <c r="M73"/>
  <c r="D26"/>
  <c r="E26"/>
  <c r="C26"/>
  <c r="F26"/>
  <c r="C25"/>
  <c r="E25"/>
  <c r="D25"/>
  <c r="F25"/>
  <c r="R94"/>
  <c r="C98"/>
  <c r="E98"/>
  <c r="D98"/>
  <c r="F98"/>
  <c r="C59"/>
  <c r="F59"/>
  <c r="D59"/>
  <c r="E59"/>
  <c r="M88"/>
  <c r="R11"/>
  <c r="M15"/>
  <c r="M7"/>
  <c r="D56"/>
  <c r="C56"/>
  <c r="F56"/>
  <c r="E56"/>
  <c r="R84"/>
  <c r="R9"/>
  <c r="R81"/>
  <c r="M85"/>
  <c r="E58"/>
  <c r="F58"/>
  <c r="C58"/>
  <c r="D58"/>
  <c r="G99"/>
  <c r="F82"/>
  <c r="E82"/>
  <c r="D82"/>
  <c r="C82"/>
  <c r="R12"/>
  <c r="M11"/>
  <c r="R13"/>
  <c r="R75"/>
  <c r="F9"/>
  <c r="C9"/>
  <c r="E9"/>
  <c r="D9"/>
  <c r="E36"/>
  <c r="D36"/>
  <c r="C36"/>
  <c r="F36"/>
  <c r="C35"/>
  <c r="D35"/>
  <c r="E35"/>
  <c r="F35"/>
  <c r="D54"/>
  <c r="E54"/>
  <c r="C54"/>
  <c r="F54"/>
  <c r="C7"/>
  <c r="F7"/>
  <c r="E7"/>
  <c r="D7"/>
  <c r="R52"/>
  <c r="R36"/>
  <c r="F95"/>
  <c r="C95"/>
  <c r="E95"/>
  <c r="D95"/>
  <c r="F47"/>
  <c r="D47"/>
  <c r="C47"/>
  <c r="E47"/>
  <c r="M28"/>
  <c r="C52"/>
  <c r="D52"/>
  <c r="F52"/>
  <c r="E52"/>
  <c r="M50"/>
  <c r="R50"/>
  <c r="R38"/>
  <c r="M47"/>
  <c r="R15"/>
  <c r="M41"/>
  <c r="M90"/>
  <c r="M23"/>
  <c r="M78"/>
  <c r="F75"/>
  <c r="E75"/>
  <c r="C75"/>
  <c r="D75"/>
  <c r="R70"/>
  <c r="R19"/>
  <c r="E93"/>
  <c r="D93"/>
  <c r="F93"/>
  <c r="C93"/>
  <c r="R5"/>
  <c r="M14"/>
  <c r="M58"/>
  <c r="M65"/>
  <c r="M46"/>
  <c r="R79"/>
  <c r="E81"/>
  <c r="F81"/>
  <c r="D81"/>
  <c r="C81"/>
  <c r="R69"/>
  <c r="M87"/>
  <c r="M51"/>
  <c r="D86"/>
  <c r="E86"/>
  <c r="C86"/>
  <c r="F86"/>
  <c r="C94"/>
  <c r="E94"/>
  <c r="D94"/>
  <c r="F94"/>
  <c r="M95"/>
  <c r="F67"/>
  <c r="D67"/>
  <c r="E67"/>
  <c r="C67"/>
  <c r="R40"/>
  <c r="E20"/>
  <c r="C20"/>
  <c r="D20"/>
  <c r="F20"/>
  <c r="R29"/>
  <c r="M74"/>
  <c r="M10"/>
  <c r="E87"/>
  <c r="C87"/>
  <c r="D87"/>
  <c r="F87"/>
  <c r="R20"/>
  <c r="D37"/>
  <c r="E37"/>
  <c r="F37"/>
  <c r="C37"/>
  <c r="C57"/>
  <c r="D57"/>
  <c r="E57"/>
  <c r="F57"/>
  <c r="F39"/>
  <c r="C39"/>
  <c r="D39"/>
  <c r="E39"/>
  <c r="D19"/>
  <c r="E19"/>
  <c r="C19"/>
  <c r="F19"/>
  <c r="M12"/>
  <c r="C41"/>
  <c r="E41"/>
  <c r="F41"/>
  <c r="D41"/>
  <c r="E74"/>
  <c r="F74"/>
  <c r="C74"/>
  <c r="D74"/>
  <c r="R93"/>
  <c r="M45"/>
  <c r="M54"/>
  <c r="M98"/>
  <c r="F62"/>
  <c r="D62"/>
  <c r="E62"/>
  <c r="C62"/>
  <c r="R17"/>
  <c r="F90"/>
  <c r="E90"/>
  <c r="D90"/>
  <c r="C90"/>
  <c r="M89"/>
  <c r="E5"/>
  <c r="D5"/>
  <c r="F5"/>
  <c r="C5"/>
  <c r="M84"/>
  <c r="C72"/>
  <c r="F72"/>
  <c r="E72"/>
  <c r="D72"/>
  <c r="M42"/>
  <c r="D28"/>
  <c r="F28"/>
  <c r="E28"/>
  <c r="C28"/>
  <c r="M63"/>
  <c r="E80"/>
  <c r="C80"/>
  <c r="D80"/>
  <c r="F80"/>
  <c r="D63"/>
  <c r="C63"/>
  <c r="F63"/>
  <c r="E63"/>
  <c r="M39"/>
  <c r="R24"/>
  <c r="D76"/>
  <c r="F76"/>
  <c r="C76"/>
  <c r="E76"/>
  <c r="M43"/>
  <c r="R54"/>
  <c r="M96"/>
  <c r="D42"/>
  <c r="C42"/>
  <c r="F42"/>
  <c r="E42"/>
  <c r="R58"/>
  <c r="R83"/>
  <c r="M19"/>
  <c r="M77"/>
  <c r="F23"/>
  <c r="E23"/>
  <c r="C23"/>
  <c r="D23"/>
  <c r="M18"/>
  <c r="M4"/>
  <c r="F27"/>
  <c r="E27"/>
  <c r="D27"/>
  <c r="C27"/>
  <c r="M82"/>
  <c r="M40"/>
  <c r="E43"/>
  <c r="D43"/>
  <c r="C43"/>
  <c r="F43"/>
  <c r="F18"/>
  <c r="C18"/>
  <c r="D18"/>
  <c r="E18"/>
  <c r="F21"/>
  <c r="E21"/>
  <c r="C21"/>
  <c r="D21"/>
  <c r="C60"/>
  <c r="E60"/>
  <c r="F60"/>
  <c r="D60"/>
  <c r="M60"/>
  <c r="R86"/>
  <c r="R78"/>
  <c r="R88"/>
  <c r="M21"/>
  <c r="C33"/>
  <c r="E33"/>
  <c r="F33"/>
  <c r="D33"/>
  <c r="M25"/>
  <c r="Q99"/>
  <c r="C13"/>
  <c r="D13"/>
  <c r="E13"/>
  <c r="F13"/>
  <c r="R49"/>
  <c r="R30"/>
  <c r="M69"/>
  <c r="R98"/>
  <c r="R68"/>
  <c r="C10"/>
  <c r="F10"/>
  <c r="E10"/>
  <c r="D10"/>
  <c r="R59"/>
  <c r="D73"/>
  <c r="C73"/>
  <c r="E73"/>
  <c r="F73"/>
  <c r="M8"/>
  <c r="R27"/>
  <c r="M64"/>
  <c r="M94"/>
  <c r="E49"/>
  <c r="C49"/>
  <c r="F49"/>
  <c r="D49"/>
  <c r="D69"/>
  <c r="E69"/>
  <c r="C69"/>
  <c r="F69"/>
  <c r="M81"/>
  <c r="O99"/>
  <c r="R60"/>
  <c r="R62"/>
  <c r="M52"/>
  <c r="C17"/>
  <c r="F17"/>
  <c r="D17"/>
  <c r="E17"/>
  <c r="D83"/>
  <c r="F83"/>
  <c r="C83"/>
  <c r="E83"/>
  <c r="R72"/>
  <c r="D53"/>
  <c r="F53"/>
  <c r="C53"/>
  <c r="E53"/>
  <c r="R71"/>
  <c r="M33"/>
  <c r="C96"/>
  <c r="F96"/>
  <c r="E96"/>
  <c r="D96"/>
  <c r="M61"/>
  <c r="C55"/>
  <c r="F55"/>
  <c r="E55"/>
  <c r="D55"/>
  <c r="F8"/>
  <c r="C8"/>
  <c r="D8"/>
  <c r="E8"/>
  <c r="C88"/>
  <c r="D88"/>
  <c r="E88"/>
  <c r="F88"/>
  <c r="M67"/>
  <c r="M48"/>
  <c r="M72"/>
  <c r="F11"/>
  <c r="E11"/>
  <c r="D11"/>
  <c r="C11"/>
  <c r="E34"/>
  <c r="F34"/>
  <c r="C34"/>
  <c r="D34"/>
  <c r="J99"/>
  <c r="D4"/>
  <c r="C4"/>
  <c r="E4"/>
  <c r="F4"/>
  <c r="R89"/>
  <c r="E46"/>
  <c r="D46"/>
  <c r="C46"/>
  <c r="F46"/>
  <c r="T22" i="73"/>
  <c r="P23"/>
  <c r="D23" i="24" s="1"/>
  <c r="S23" i="73"/>
  <c r="D23" i="28" s="1"/>
  <c r="Q23" i="73"/>
  <c r="D23" i="26" s="1"/>
  <c r="R23" i="73"/>
  <c r="D23" i="29" s="1"/>
  <c r="F22" i="65"/>
  <c r="K21"/>
  <c r="C99" i="78" l="1"/>
  <c r="M99"/>
  <c r="E99"/>
  <c r="D99"/>
  <c r="R99"/>
  <c r="F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C11"/>
  <c r="DB67"/>
  <c r="DB37"/>
  <c r="DB33"/>
  <c r="DB29"/>
  <c r="DB25"/>
  <c r="BM62"/>
  <c r="AY70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CW38"/>
  <c r="CW46"/>
  <c r="CW16"/>
  <c r="CP91"/>
  <c r="CP95"/>
  <c r="CP30"/>
  <c r="CP35"/>
  <c r="CP26"/>
  <c r="CB74"/>
  <c r="CB25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G34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5"/>
  <c r="AG5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<sst xmlns="http://schemas.openxmlformats.org/spreadsheetml/2006/main" count="9507" uniqueCount="628">
  <si>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</si>
  <si>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</si>
  <si>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</si>
  <si>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</si>
  <si>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</si>
  <si>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</si>
  <si>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</si>
  <si>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</si>
  <si>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</si>
  <si>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</si>
  <si>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</si>
  <si>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</si>
  <si>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</si>
  <si>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</si>
  <si>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</si>
  <si>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</si>
  <si>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</si>
  <si>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</si>
  <si>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</si>
  <si>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</si>
  <si>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</si>
  <si>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</si>
  <si>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</si>
  <si>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</si>
  <si>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</si>
  <si>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</si>
  <si>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</si>
  <si>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</si>
  <si>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</si>
  <si>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</si>
  <si>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</si>
  <si>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</si>
  <si>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</si>
  <si>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</si>
  <si>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</si>
  <si>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</si>
  <si>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</si>
  <si>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</si>
  <si>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</si>
  <si>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</si>
  <si>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</si>
  <si>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</si>
  <si>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</si>
  <si>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</si>
  <si>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</si>
  <si>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</si>
  <si>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</si>
  <si>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</si>
  <si>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</si>
  <si>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</si>
  <si>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</si>
  <si>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</si>
  <si>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</si>
  <si>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</si>
  <si>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</si>
  <si>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</si>
  <si>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</si>
  <si>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</si>
  <si>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</si>
  <si>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</si>
  <si>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</si>
  <si>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</si>
  <si>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</si>
  <si>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</si>
  <si>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</si>
  <si>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</si>
  <si>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</si>
  <si>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</si>
  <si>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</si>
  <si>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</si>
  <si>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</si>
  <si>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</si>
  <si>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</si>
  <si>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</si>
  <si>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</si>
  <si>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</si>
  <si>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</si>
  <si>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</si>
  <si>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</si>
  <si>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</si>
  <si>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</si>
  <si>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</si>
  <si>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</si>
  <si>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</si>
  <si>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</si>
  <si>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</si>
  <si>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</si>
  <si>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</si>
  <si>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</si>
  <si>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</si>
  <si>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</si>
  <si>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</si>
  <si>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</si>
  <si>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</si>
  <si>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</si>
  <si>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</si>
  <si>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</si>
  <si>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</si>
  <si>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</si>
  <si>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</si>
  <si>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</si>
  <si>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</si>
  <si>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</si>
  <si>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</si>
  <si>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</si>
  <si>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</si>
  <si>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</si>
  <si>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</si>
  <si>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</si>
  <si>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</si>
  <si>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</si>
  <si>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</si>
  <si>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</si>
  <si>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</si>
  <si>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</si>
  <si>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</si>
  <si>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</si>
  <si>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</si>
  <si>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</si>
  <si>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</si>
  <si>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</si>
  <si>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</si>
  <si>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</si>
  <si>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</si>
  <si>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</si>
  <si>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</si>
  <si>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</si>
  <si>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</si>
  <si>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</si>
  <si>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</si>
  <si>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</si>
  <si>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</si>
  <si>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</si>
  <si>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</si>
  <si>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</si>
  <si>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</si>
  <si>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</si>
  <si>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</si>
  <si>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</si>
  <si>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</si>
  <si>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</si>
  <si>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</si>
  <si>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</si>
  <si>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</si>
  <si>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</si>
  <si>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</si>
  <si>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</si>
  <si>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</si>
  <si>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</si>
  <si>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</si>
  <si>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</si>
  <si>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</si>
  <si>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</si>
  <si>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</si>
  <si>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</si>
  <si>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</si>
  <si>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</si>
  <si>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</si>
  <si>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</si>
  <si>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</si>
  <si>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</si>
  <si>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</si>
  <si>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</si>
  <si>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</si>
  <si>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</si>
  <si>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</si>
  <si>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</si>
  <si>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</si>
  <si>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</si>
  <si>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</si>
  <si>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</si>
  <si>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</si>
  <si>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</si>
  <si>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</si>
  <si>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</si>
  <si>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</si>
  <si>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</si>
  <si>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</si>
  <si>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</si>
  <si>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</si>
  <si>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</si>
  <si>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</si>
  <si>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</si>
  <si>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</si>
  <si>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</si>
  <si>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</si>
  <si>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</si>
  <si>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</si>
  <si>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</si>
  <si>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</si>
  <si>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</si>
  <si>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</si>
  <si>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</si>
  <si>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</si>
  <si>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</si>
  <si>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</si>
  <si>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</si>
  <si>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</si>
  <si>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</si>
  <si>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</si>
  <si>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</si>
  <si>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</si>
  <si>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</si>
  <si>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</si>
  <si>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</si>
  <si>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</si>
  <si>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</si>
  <si>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</si>
  <si>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</si>
  <si>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</si>
  <si>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</si>
  <si>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</si>
  <si>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</si>
  <si>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</si>
  <si>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</si>
  <si>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</si>
  <si>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</si>
  <si>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</si>
  <si>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</si>
  <si>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</si>
  <si>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</si>
  <si>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</si>
  <si>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</si>
  <si>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</si>
  <si>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</si>
  <si>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</si>
  <si>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</si>
  <si>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</si>
  <si>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</si>
  <si>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</si>
  <si>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</si>
  <si>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</si>
  <si>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</si>
  <si>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</si>
  <si>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</si>
  <si>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</si>
  <si>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</si>
  <si>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</si>
  <si>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</si>
  <si>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</si>
  <si>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</si>
  <si>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</si>
  <si>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</si>
  <si>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</si>
  <si>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</si>
  <si>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</si>
  <si>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</si>
  <si>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</si>
  <si>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</si>
  <si>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</si>
  <si>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</si>
  <si>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</si>
  <si>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</si>
  <si>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</si>
  <si>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</si>
  <si>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</si>
  <si>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</si>
  <si>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</si>
  <si>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</si>
  <si>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</si>
  <si>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</si>
  <si>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</si>
  <si>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</si>
  <si>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</si>
  <si>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</si>
  <si>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</si>
  <si>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</si>
  <si>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</si>
  <si>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</si>
  <si>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</si>
  <si>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</si>
  <si>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</si>
  <si>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</si>
  <si>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</si>
  <si>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</si>
  <si>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</si>
  <si>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</si>
  <si>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</si>
  <si>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</si>
  <si>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</si>
  <si>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</si>
  <si>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</si>
  <si>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</si>
  <si>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</si>
  <si>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</si>
  <si>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</si>
  <si>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</si>
  <si>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</si>
  <si>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</si>
  <si>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</si>
  <si>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</si>
  <si>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</si>
  <si>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</si>
  <si>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</si>
  <si>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</si>
  <si>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</si>
  <si>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</si>
  <si>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</si>
  <si>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</si>
  <si>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</si>
  <si>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</si>
  <si>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</si>
  <si>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</si>
  <si>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</si>
  <si>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</si>
  <si>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</si>
  <si>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</si>
  <si>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</si>
  <si>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</si>
  <si>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</si>
  <si>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</si>
  <si>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</si>
  <si>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</si>
  <si>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</si>
  <si>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</si>
  <si>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</si>
  <si>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</si>
  <si>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</si>
  <si>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</si>
  <si>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</si>
  <si>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</si>
  <si>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</si>
  <si>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</si>
  <si>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</si>
  <si>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</si>
  <si>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</si>
  <si>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</si>
  <si>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</si>
  <si>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</si>
  <si>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</si>
  <si>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</si>
  <si>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</si>
  <si>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</si>
  <si>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</si>
  <si>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</si>
  <si>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</si>
  <si>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</si>
  <si>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</si>
  <si>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</si>
  <si>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</si>
  <si>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</si>
  <si>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</si>
  <si>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</si>
  <si>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</si>
  <si>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</si>
  <si>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</si>
  <si>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</si>
  <si>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</si>
  <si>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</si>
  <si>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</si>
  <si>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</si>
  <si>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</si>
  <si>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</si>
  <si>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</si>
  <si>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</si>
  <si>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</si>
  <si>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</si>
  <si>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</si>
  <si>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</si>
  <si>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</si>
  <si>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</si>
  <si>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</si>
  <si>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</si>
  <si>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</si>
  <si>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</si>
  <si>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</si>
  <si>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</si>
  <si>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</si>
  <si>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</si>
  <si>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</si>
  <si>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</si>
  <si>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</si>
  <si>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</si>
  <si>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</si>
  <si>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</si>
  <si>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</si>
  <si>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</si>
  <si>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</si>
  <si>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</si>
  <si>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</si>
  <si>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</si>
  <si>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</si>
  <si>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</si>
  <si>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</si>
  <si>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</si>
  <si>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</si>
  <si>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</si>
  <si>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</si>
  <si>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</si>
  <si>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</si>
  <si>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</si>
  <si>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</si>
  <si>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</si>
  <si>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</si>
  <si>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</si>
  <si>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</si>
  <si>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</si>
  <si>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</si>
  <si>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</si>
  <si>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</si>
  <si>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</si>
  <si>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</si>
  <si>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</si>
  <si>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</si>
  <si>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</si>
  <si>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</si>
  <si>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</si>
  <si>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</si>
  <si>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</si>
  <si>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</si>
  <si>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</si>
  <si>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</si>
  <si>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</si>
  <si>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</si>
  <si>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</si>
  <si>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</si>
  <si>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</si>
  <si>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</si>
  <si>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</si>
  <si>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</si>
  <si>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</si>
  <si>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</si>
  <si>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</si>
  <si>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</si>
  <si>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</si>
  <si>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</si>
  <si>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</si>
  <si>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</si>
  <si>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</si>
  <si>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</si>
  <si>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</si>
  <si>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</si>
  <si>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</si>
  <si>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</si>
  <si>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</si>
  <si>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</si>
  <si>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</si>
  <si>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</si>
  <si>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</si>
  <si>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</si>
  <si>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</si>
  <si>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</si>
  <si>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</si>
  <si>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</si>
  <si>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</si>
  <si>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</si>
  <si>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</si>
  <si>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</si>
  <si>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</si>
  <si>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</si>
  <si>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</si>
  <si>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</si>
  <si>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</si>
  <si>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</si>
  <si>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</si>
  <si>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</si>
  <si>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</si>
  <si>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</si>
  <si>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</si>
  <si>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</si>
  <si>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</si>
  <si>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</si>
  <si>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</si>
  <si>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</si>
  <si>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</si>
  <si>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</si>
  <si>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</si>
  <si>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</si>
  <si>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</si>
  <si>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</si>
  <si>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</si>
  <si>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</si>
  <si>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</si>
  <si>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</si>
  <si>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</si>
  <si>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</si>
  <si>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</si>
  <si>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</si>
  <si>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</si>
  <si>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</si>
  <si>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</si>
  <si>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</si>
  <si>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</si>
  <si>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</si>
  <si>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</si>
  <si>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</si>
  <si>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</si>
  <si>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</si>
  <si>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</si>
  <si>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</si>
  <si>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</si>
  <si>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</si>
  <si>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</si>
  <si>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</si>
  <si>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</si>
  <si>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</si>
  <si>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</si>
  <si>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</si>
  <si>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</si>
  <si>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</si>
  <si>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</si>
  <si>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</si>
  <si>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</si>
  <si>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</si>
  <si>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</si>
  <si>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</si>
  <si>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</si>
  <si>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</si>
  <si>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</si>
  <si>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</si>
  <si>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</si>
  <si>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</si>
  <si>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</si>
  <si>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</si>
  <si>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</si>
  <si>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</si>
  <si>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</si>
  <si>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</si>
  <si>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</si>
  <si>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</si>
  <si>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</si>
  <si>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</si>
  <si>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</si>
  <si>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</si>
  <si>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</si>
  <si>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</si>
  <si>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</si>
  <si>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</si>
  <si>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</si>
  <si>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</si>
  <si>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</si>
  <si>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</si>
  <si>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</si>
  <si>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</si>
  <si>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</si>
  <si>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</si>
  <si>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</si>
  <si>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89IS2024/06/09</t>
  </si>
  <si>
    <t>GBHHPL</t>
  </si>
  <si>
    <t>NR/2024/20052/A/19679</t>
  </si>
  <si>
    <t>Manipur_Ben</t>
  </si>
  <si>
    <t>NR/2024/20040/A/20145</t>
  </si>
  <si>
    <t>A_A_Energy_MH_Bio</t>
  </si>
  <si>
    <t>NR/2024/20090/A/19764</t>
  </si>
  <si>
    <t>SHPPBPL</t>
  </si>
  <si>
    <t>NR/2024/20212/A/19868</t>
  </si>
  <si>
    <t>PCKL</t>
  </si>
  <si>
    <t>NR/2024/20402/C</t>
  </si>
  <si>
    <t>JPL-2</t>
  </si>
  <si>
    <t>NR/2024/19637/A/19853</t>
  </si>
  <si>
    <t>SEIL</t>
  </si>
  <si>
    <t>NR/2024/19432/A/20139</t>
  </si>
  <si>
    <t>NR/2024/19355/A/20243</t>
  </si>
  <si>
    <t>JP BINA</t>
  </si>
  <si>
    <t>NR/2024/19699/A/20137</t>
  </si>
  <si>
    <t>SORANG_HEP</t>
  </si>
  <si>
    <t>NR/2024/20393/C</t>
  </si>
  <si>
    <t>NR/2024/20109/A/20242</t>
  </si>
  <si>
    <t>RUVNL</t>
  </si>
  <si>
    <t>NR/2024/19588/A/19877</t>
  </si>
  <si>
    <t>NR/2024/20403/C</t>
  </si>
  <si>
    <t>HP</t>
  </si>
  <si>
    <t>NR/2024/20050/A/20090</t>
  </si>
  <si>
    <t>SIKKIM</t>
  </si>
  <si>
    <t>NR/2024/20082/A/20146</t>
  </si>
  <si>
    <t>JPL_DHULE</t>
  </si>
  <si>
    <t>NR/2024/20041/A/20092</t>
  </si>
  <si>
    <t>SKS Raigarh</t>
  </si>
  <si>
    <t>NR/2024/20033/A/20135</t>
  </si>
  <si>
    <t>APL_Raipur TPP</t>
  </si>
  <si>
    <t>NR/2024/19475/A/20074</t>
  </si>
  <si>
    <t>NR/2024/20144/A/19869</t>
  </si>
  <si>
    <t>Nagaland_Ben</t>
  </si>
  <si>
    <t>NR/2024/19918/A/20147</t>
  </si>
  <si>
    <t>ITCWIND</t>
  </si>
  <si>
    <t>NR/2024/19779/A/19748</t>
  </si>
  <si>
    <t>NR/2024/20130/A/19848</t>
  </si>
  <si>
    <t>KAMENG</t>
  </si>
  <si>
    <t>NR/2024/20411/C</t>
  </si>
  <si>
    <t>NR/2024/20142/A/19870</t>
  </si>
  <si>
    <t>IEPLBELA2022</t>
  </si>
  <si>
    <t>NR/2024/19966/A/19839</t>
  </si>
  <si>
    <t>SIMHAPURI</t>
  </si>
  <si>
    <t>NR/2024/19760/A/20038</t>
  </si>
  <si>
    <t>RKM_POWER</t>
  </si>
  <si>
    <t>NR/2024/20034/A/20133</t>
  </si>
  <si>
    <t>NR/2024/20211/A/19867</t>
  </si>
  <si>
    <t>NR/2024/20141/A/19871</t>
  </si>
  <si>
    <t>NR/2024/20048/A/20091</t>
  </si>
  <si>
    <t>NR/2024/20037/A/20036</t>
  </si>
  <si>
    <t>HP-GOVT</t>
  </si>
  <si>
    <t>NR/2024/20406/C</t>
  </si>
  <si>
    <t>NR/2024/20031/A/20134</t>
  </si>
  <si>
    <t>Meghalaya_Ben</t>
  </si>
  <si>
    <t>NR/2024/20408/C</t>
  </si>
  <si>
    <t>NHCPL_HP</t>
  </si>
  <si>
    <t>NR/2024/19683/A/19781</t>
  </si>
  <si>
    <t>NR/2024/20394/C</t>
  </si>
  <si>
    <t>SOLAPUR_SOLAR</t>
  </si>
  <si>
    <t>NR/2024/20395/C</t>
  </si>
  <si>
    <t>NR/01062024/30062024/JPL-BRPL(PTC)GNA</t>
  </si>
  <si>
    <t>Arunachal_Ben</t>
  </si>
  <si>
    <t>NR/01062024/30062024/APPCPL/180/F25/GNA/12300</t>
  </si>
  <si>
    <t>MPL</t>
  </si>
  <si>
    <t>NR/01102023/23072042/L_NR_2012_04</t>
  </si>
  <si>
    <t>SEILP2</t>
  </si>
  <si>
    <t>NR/01062024/30062024/R2</t>
  </si>
  <si>
    <t>ACBIL</t>
  </si>
  <si>
    <t>NR/01062024/30062024/1000011034-ACBL-BRPL</t>
  </si>
  <si>
    <t>CHANJUII</t>
  </si>
  <si>
    <t>NR/01042024/30062024/NOC/HPSLDC/NR/2024/41758</t>
  </si>
  <si>
    <t>NR/01062024/30062024/IIPL/(JPL(TM)-BRPL)/BRPLT-169/24-25/1</t>
  </si>
  <si>
    <t>KWHEP</t>
  </si>
  <si>
    <t>NR/01062024/15062024/1000011003-KWHPS-BRPL(DISCOM)</t>
  </si>
  <si>
    <t>PPGCL</t>
  </si>
  <si>
    <t>NR/01062024/30062024/1000011017-PPGCL-BRPL</t>
  </si>
  <si>
    <t>NR/01062024/30062024/8588/OAN/GMRETL/GPHHPPL-BRPL</t>
  </si>
  <si>
    <t>DELHI</t>
  </si>
  <si>
    <t>NR/01102023/25122043/GNA_MEJA_DELHI</t>
  </si>
  <si>
    <t>NR/01062024/30062024/IEPL01</t>
  </si>
  <si>
    <t>JITPL</t>
  </si>
  <si>
    <t xml:space="preserve">NR/01062024/30062024/NDMC/D-46/EE(Power)/2024 </t>
  </si>
  <si>
    <t>NR/01062024/15062024/1000011005-GOHP-BRPL</t>
  </si>
  <si>
    <t>NR/01062024/30062024/1000011195-SIEL-BRPL(DISCOM)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</si>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</sst>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182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182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182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263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298</v>
      </c>
    </row>
    <row r="9" spans="1:3">
      <c r="A9" s="46" t="s">
        <v>447</v>
      </c>
      <c r="B9" s="205">
        <v>45452.980914351851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23.18</v>
      </c>
      <c r="I3" s="53">
        <v>0</v>
      </c>
      <c r="J3" s="53">
        <v>55.05</v>
      </c>
      <c r="K3" s="53">
        <v>0</v>
      </c>
      <c r="L3" s="53">
        <v>0</v>
      </c>
      <c r="M3" s="72">
        <v>1.74</v>
      </c>
      <c r="N3" s="71">
        <v>0</v>
      </c>
      <c r="O3" s="53">
        <v>0</v>
      </c>
      <c r="P3" s="53">
        <v>0</v>
      </c>
      <c r="Q3" s="53">
        <v>-54</v>
      </c>
      <c r="R3" s="53">
        <v>0</v>
      </c>
      <c r="S3" s="72">
        <v>0</v>
      </c>
      <c r="U3" s="73">
        <v>79.97</v>
      </c>
      <c r="V3" s="74">
        <v>-54</v>
      </c>
      <c r="W3">
        <v>23.18</v>
      </c>
      <c r="X3">
        <v>0</v>
      </c>
      <c r="Y3">
        <v>-54</v>
      </c>
      <c r="Z3">
        <v>1.74</v>
      </c>
      <c r="AA3">
        <v>55.05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34.76</v>
      </c>
      <c r="K4" s="46">
        <v>0</v>
      </c>
      <c r="L4" s="46">
        <v>0</v>
      </c>
      <c r="M4" s="74">
        <v>1.84</v>
      </c>
      <c r="N4" s="73">
        <v>0</v>
      </c>
      <c r="O4" s="46">
        <v>0</v>
      </c>
      <c r="P4" s="46">
        <v>0</v>
      </c>
      <c r="Q4" s="46">
        <v>-57</v>
      </c>
      <c r="R4" s="46">
        <v>0</v>
      </c>
      <c r="S4" s="74">
        <v>0</v>
      </c>
      <c r="U4" s="73">
        <v>36.6</v>
      </c>
      <c r="V4" s="74">
        <v>-57</v>
      </c>
      <c r="W4">
        <v>0</v>
      </c>
      <c r="X4">
        <v>0</v>
      </c>
      <c r="Y4">
        <v>-57</v>
      </c>
      <c r="Z4">
        <v>1.84</v>
      </c>
      <c r="AA4">
        <v>34.76</v>
      </c>
    </row>
    <row r="5" spans="1:27">
      <c r="G5" t="s">
        <v>47</v>
      </c>
      <c r="H5" s="73">
        <v>0</v>
      </c>
      <c r="I5" s="46">
        <v>0</v>
      </c>
      <c r="J5" s="46">
        <v>10.62</v>
      </c>
      <c r="K5" s="46">
        <v>0</v>
      </c>
      <c r="L5" s="46">
        <v>0</v>
      </c>
      <c r="M5" s="74">
        <v>0.68</v>
      </c>
      <c r="N5" s="73">
        <v>0</v>
      </c>
      <c r="O5" s="46">
        <v>0</v>
      </c>
      <c r="P5" s="46">
        <v>0</v>
      </c>
      <c r="Q5" s="46">
        <v>-62</v>
      </c>
      <c r="R5" s="46">
        <v>0</v>
      </c>
      <c r="S5" s="74">
        <v>0</v>
      </c>
      <c r="U5" s="73">
        <v>11.3</v>
      </c>
      <c r="V5" s="74">
        <v>-62</v>
      </c>
      <c r="W5">
        <v>0</v>
      </c>
      <c r="X5">
        <v>0</v>
      </c>
      <c r="Y5">
        <v>-62</v>
      </c>
      <c r="Z5">
        <v>0.68</v>
      </c>
      <c r="AA5">
        <v>10.62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-68</v>
      </c>
      <c r="R6" s="46">
        <v>0</v>
      </c>
      <c r="S6" s="74">
        <v>0</v>
      </c>
      <c r="U6" s="73">
        <v>0</v>
      </c>
      <c r="V6" s="74">
        <v>-68</v>
      </c>
      <c r="W6">
        <v>0</v>
      </c>
      <c r="X6">
        <v>0</v>
      </c>
      <c r="Y6">
        <v>-68</v>
      </c>
      <c r="Z6">
        <v>0</v>
      </c>
      <c r="AA6">
        <v>0</v>
      </c>
    </row>
    <row r="7" spans="1:27">
      <c r="G7" t="s">
        <v>49</v>
      </c>
      <c r="H7" s="73">
        <v>323.54000000000002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-69</v>
      </c>
      <c r="R7" s="46">
        <v>0</v>
      </c>
      <c r="S7" s="74">
        <v>0</v>
      </c>
      <c r="U7" s="73">
        <v>323.54000000000002</v>
      </c>
      <c r="V7" s="74">
        <v>-69</v>
      </c>
      <c r="W7">
        <v>323.54000000000002</v>
      </c>
      <c r="X7">
        <v>0</v>
      </c>
      <c r="Y7">
        <v>-69</v>
      </c>
      <c r="Z7">
        <v>0</v>
      </c>
      <c r="AA7">
        <v>0</v>
      </c>
    </row>
    <row r="8" spans="1:27">
      <c r="G8" t="s">
        <v>50</v>
      </c>
      <c r="H8" s="73">
        <v>286.83999999999997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-71</v>
      </c>
      <c r="R8" s="46">
        <v>0</v>
      </c>
      <c r="S8" s="74">
        <v>0</v>
      </c>
      <c r="U8" s="73">
        <v>286.83999999999997</v>
      </c>
      <c r="V8" s="74">
        <v>-71</v>
      </c>
      <c r="W8">
        <v>286.83999999999997</v>
      </c>
      <c r="X8">
        <v>0</v>
      </c>
      <c r="Y8">
        <v>-71</v>
      </c>
      <c r="Z8">
        <v>0</v>
      </c>
      <c r="AA8">
        <v>0</v>
      </c>
    </row>
    <row r="9" spans="1:27">
      <c r="G9" t="s">
        <v>51</v>
      </c>
      <c r="H9" s="73">
        <v>260.77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-72</v>
      </c>
      <c r="R9" s="46">
        <v>0</v>
      </c>
      <c r="S9" s="74">
        <v>0</v>
      </c>
      <c r="U9" s="73">
        <v>260.77</v>
      </c>
      <c r="V9" s="74">
        <v>-72</v>
      </c>
      <c r="W9">
        <v>260.77</v>
      </c>
      <c r="X9">
        <v>0</v>
      </c>
      <c r="Y9">
        <v>-72</v>
      </c>
      <c r="Z9">
        <v>0</v>
      </c>
      <c r="AA9">
        <v>0</v>
      </c>
    </row>
    <row r="10" spans="1:27">
      <c r="G10" t="s">
        <v>52</v>
      </c>
      <c r="H10" s="73">
        <v>226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-74</v>
      </c>
      <c r="R10" s="46">
        <v>0</v>
      </c>
      <c r="S10" s="74">
        <v>0</v>
      </c>
      <c r="U10" s="73">
        <v>226</v>
      </c>
      <c r="V10" s="74">
        <v>-74</v>
      </c>
      <c r="W10">
        <v>226</v>
      </c>
      <c r="X10">
        <v>0</v>
      </c>
      <c r="Y10">
        <v>-74</v>
      </c>
      <c r="Z10">
        <v>0</v>
      </c>
      <c r="AA10">
        <v>0</v>
      </c>
    </row>
    <row r="11" spans="1:27">
      <c r="G11" t="s">
        <v>53</v>
      </c>
      <c r="H11" s="73">
        <v>216.34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-56</v>
      </c>
      <c r="R11" s="46">
        <v>0</v>
      </c>
      <c r="S11" s="74">
        <v>0</v>
      </c>
      <c r="U11" s="73">
        <v>216.34</v>
      </c>
      <c r="V11" s="74">
        <v>-56</v>
      </c>
      <c r="W11">
        <v>216.34</v>
      </c>
      <c r="X11">
        <v>0</v>
      </c>
      <c r="Y11">
        <v>-56</v>
      </c>
      <c r="Z11">
        <v>0</v>
      </c>
      <c r="AA11">
        <v>0</v>
      </c>
    </row>
    <row r="12" spans="1:27">
      <c r="G12" t="s">
        <v>54</v>
      </c>
      <c r="H12" s="73">
        <v>184.47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-59</v>
      </c>
      <c r="R12" s="46">
        <v>0</v>
      </c>
      <c r="S12" s="74">
        <v>0</v>
      </c>
      <c r="U12" s="73">
        <v>184.47</v>
      </c>
      <c r="V12" s="74">
        <v>-59</v>
      </c>
      <c r="W12">
        <v>184.47</v>
      </c>
      <c r="X12">
        <v>0</v>
      </c>
      <c r="Y12">
        <v>-59</v>
      </c>
      <c r="Z12">
        <v>0</v>
      </c>
      <c r="AA12">
        <v>0</v>
      </c>
    </row>
    <row r="13" spans="1:27">
      <c r="G13" t="s">
        <v>55</v>
      </c>
      <c r="H13" s="73">
        <v>150.66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-59</v>
      </c>
      <c r="R13" s="46">
        <v>0</v>
      </c>
      <c r="S13" s="74">
        <v>0</v>
      </c>
      <c r="U13" s="73">
        <v>150.66</v>
      </c>
      <c r="V13" s="74">
        <v>-59</v>
      </c>
      <c r="W13">
        <v>150.66</v>
      </c>
      <c r="X13">
        <v>0</v>
      </c>
      <c r="Y13">
        <v>-59</v>
      </c>
      <c r="Z13">
        <v>0</v>
      </c>
      <c r="AA13">
        <v>0</v>
      </c>
    </row>
    <row r="14" spans="1:27">
      <c r="G14" t="s">
        <v>56</v>
      </c>
      <c r="H14" s="73">
        <v>103.34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-59</v>
      </c>
      <c r="R14" s="46">
        <v>0</v>
      </c>
      <c r="S14" s="74">
        <v>0</v>
      </c>
      <c r="U14" s="73">
        <v>103.34</v>
      </c>
      <c r="V14" s="74">
        <v>-59</v>
      </c>
      <c r="W14">
        <v>103.34</v>
      </c>
      <c r="X14">
        <v>0</v>
      </c>
      <c r="Y14">
        <v>-59</v>
      </c>
      <c r="Z14">
        <v>0</v>
      </c>
      <c r="AA14">
        <v>0</v>
      </c>
    </row>
    <row r="15" spans="1:27">
      <c r="G15" t="s">
        <v>57</v>
      </c>
      <c r="H15" s="73">
        <v>239.52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-59</v>
      </c>
      <c r="R15" s="46">
        <v>0</v>
      </c>
      <c r="S15" s="74">
        <v>0</v>
      </c>
      <c r="U15" s="73">
        <v>239.52</v>
      </c>
      <c r="V15" s="74">
        <v>-59</v>
      </c>
      <c r="W15">
        <v>239.52</v>
      </c>
      <c r="X15">
        <v>0</v>
      </c>
      <c r="Y15">
        <v>-59</v>
      </c>
      <c r="Z15">
        <v>0</v>
      </c>
      <c r="AA15">
        <v>0</v>
      </c>
    </row>
    <row r="16" spans="1:27">
      <c r="G16" t="s">
        <v>58</v>
      </c>
      <c r="H16" s="73">
        <v>214.41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-60</v>
      </c>
      <c r="R16" s="46">
        <v>0</v>
      </c>
      <c r="S16" s="74">
        <v>0</v>
      </c>
      <c r="U16" s="73">
        <v>214.41</v>
      </c>
      <c r="V16" s="74">
        <v>-60</v>
      </c>
      <c r="W16">
        <v>214.41</v>
      </c>
      <c r="X16">
        <v>0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187.37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-61</v>
      </c>
      <c r="R17" s="46">
        <v>0</v>
      </c>
      <c r="S17" s="74">
        <v>0</v>
      </c>
      <c r="U17" s="73">
        <v>187.37</v>
      </c>
      <c r="V17" s="74">
        <v>-61</v>
      </c>
      <c r="W17">
        <v>187.37</v>
      </c>
      <c r="X17">
        <v>0</v>
      </c>
      <c r="Y17">
        <v>-61</v>
      </c>
      <c r="Z17">
        <v>0</v>
      </c>
      <c r="AA17">
        <v>0</v>
      </c>
    </row>
    <row r="18" spans="7:27">
      <c r="G18" t="s">
        <v>60</v>
      </c>
      <c r="H18" s="73">
        <v>163.22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-62</v>
      </c>
      <c r="R18" s="46">
        <v>0</v>
      </c>
      <c r="S18" s="74">
        <v>0</v>
      </c>
      <c r="U18" s="73">
        <v>163.22</v>
      </c>
      <c r="V18" s="74">
        <v>-62</v>
      </c>
      <c r="W18">
        <v>163.22</v>
      </c>
      <c r="X18">
        <v>0</v>
      </c>
      <c r="Y18">
        <v>-62</v>
      </c>
      <c r="Z18">
        <v>0</v>
      </c>
      <c r="AA18">
        <v>0</v>
      </c>
    </row>
    <row r="19" spans="7:27">
      <c r="G19" t="s">
        <v>61</v>
      </c>
      <c r="H19" s="73">
        <v>125.55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-64</v>
      </c>
      <c r="R19" s="46">
        <v>0</v>
      </c>
      <c r="S19" s="74">
        <v>0</v>
      </c>
      <c r="U19" s="73">
        <v>125.55</v>
      </c>
      <c r="V19" s="74">
        <v>-64</v>
      </c>
      <c r="W19">
        <v>125.55</v>
      </c>
      <c r="X19">
        <v>0</v>
      </c>
      <c r="Y19">
        <v>-64</v>
      </c>
      <c r="Z19">
        <v>0</v>
      </c>
      <c r="AA19">
        <v>0</v>
      </c>
    </row>
    <row r="20" spans="7:27">
      <c r="G20" t="s">
        <v>62</v>
      </c>
      <c r="H20" s="73">
        <v>91.75</v>
      </c>
      <c r="I20" s="46">
        <v>0</v>
      </c>
      <c r="J20" s="46">
        <v>0</v>
      </c>
      <c r="K20" s="46">
        <v>0</v>
      </c>
      <c r="L20" s="46">
        <v>0</v>
      </c>
      <c r="M20" s="74">
        <v>0.87</v>
      </c>
      <c r="N20" s="73">
        <v>0</v>
      </c>
      <c r="O20" s="46">
        <v>0</v>
      </c>
      <c r="P20" s="46">
        <v>0</v>
      </c>
      <c r="Q20" s="46">
        <v>-64</v>
      </c>
      <c r="R20" s="46">
        <v>0</v>
      </c>
      <c r="S20" s="74">
        <v>0</v>
      </c>
      <c r="U20" s="73">
        <v>92.62</v>
      </c>
      <c r="V20" s="74">
        <v>-64</v>
      </c>
      <c r="W20">
        <v>91.75</v>
      </c>
      <c r="X20">
        <v>0</v>
      </c>
      <c r="Y20">
        <v>-64</v>
      </c>
      <c r="Z20">
        <v>0.87</v>
      </c>
      <c r="AA20">
        <v>0</v>
      </c>
    </row>
    <row r="21" spans="7:27">
      <c r="G21" t="s">
        <v>63</v>
      </c>
      <c r="H21" s="73">
        <v>56.01</v>
      </c>
      <c r="I21" s="46">
        <v>0</v>
      </c>
      <c r="J21" s="46">
        <v>0</v>
      </c>
      <c r="K21" s="46">
        <v>0</v>
      </c>
      <c r="L21" s="46">
        <v>0</v>
      </c>
      <c r="M21" s="74">
        <v>4.93</v>
      </c>
      <c r="N21" s="73">
        <v>0</v>
      </c>
      <c r="O21" s="46">
        <v>0</v>
      </c>
      <c r="P21" s="46">
        <v>0</v>
      </c>
      <c r="Q21" s="46">
        <v>-66</v>
      </c>
      <c r="R21" s="46">
        <v>0</v>
      </c>
      <c r="S21" s="74">
        <v>0</v>
      </c>
      <c r="U21" s="73">
        <v>60.94</v>
      </c>
      <c r="V21" s="74">
        <v>-66</v>
      </c>
      <c r="W21">
        <v>56.01</v>
      </c>
      <c r="X21">
        <v>0</v>
      </c>
      <c r="Y21">
        <v>-66</v>
      </c>
      <c r="Z21">
        <v>4.93</v>
      </c>
      <c r="AA21">
        <v>0</v>
      </c>
    </row>
    <row r="22" spans="7:27">
      <c r="G22" t="s">
        <v>64</v>
      </c>
      <c r="H22" s="73">
        <v>25.11</v>
      </c>
      <c r="I22" s="46">
        <v>0</v>
      </c>
      <c r="J22" s="46">
        <v>0</v>
      </c>
      <c r="K22" s="46">
        <v>0</v>
      </c>
      <c r="L22" s="46">
        <v>0</v>
      </c>
      <c r="M22" s="74">
        <v>4.6399999999999997</v>
      </c>
      <c r="N22" s="73">
        <v>0</v>
      </c>
      <c r="O22" s="46">
        <v>0</v>
      </c>
      <c r="P22" s="46">
        <v>-1</v>
      </c>
      <c r="Q22" s="46">
        <v>-67</v>
      </c>
      <c r="R22" s="46">
        <v>0</v>
      </c>
      <c r="S22" s="74">
        <v>0</v>
      </c>
      <c r="U22" s="73">
        <v>29.75</v>
      </c>
      <c r="V22" s="74">
        <v>-68</v>
      </c>
      <c r="W22">
        <v>25.11</v>
      </c>
      <c r="X22">
        <v>0</v>
      </c>
      <c r="Y22">
        <v>-67</v>
      </c>
      <c r="Z22">
        <v>4.6399999999999997</v>
      </c>
      <c r="AA22">
        <v>-1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4.93</v>
      </c>
      <c r="N23" s="73">
        <v>0</v>
      </c>
      <c r="O23" s="46">
        <v>0</v>
      </c>
      <c r="P23" s="46">
        <v>-71</v>
      </c>
      <c r="Q23" s="46">
        <v>-76</v>
      </c>
      <c r="R23" s="46">
        <v>0</v>
      </c>
      <c r="S23" s="74">
        <v>0</v>
      </c>
      <c r="U23" s="73">
        <v>4.93</v>
      </c>
      <c r="V23" s="74">
        <v>-147</v>
      </c>
      <c r="W23">
        <v>0</v>
      </c>
      <c r="X23">
        <v>0</v>
      </c>
      <c r="Y23">
        <v>-76</v>
      </c>
      <c r="Z23">
        <v>4.93</v>
      </c>
      <c r="AA23">
        <v>-71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7.53</v>
      </c>
      <c r="N24" s="73">
        <v>0</v>
      </c>
      <c r="O24" s="46">
        <v>0</v>
      </c>
      <c r="P24" s="46">
        <v>-99</v>
      </c>
      <c r="Q24" s="46">
        <v>-76</v>
      </c>
      <c r="R24" s="46">
        <v>0</v>
      </c>
      <c r="S24" s="74">
        <v>0</v>
      </c>
      <c r="U24" s="73">
        <v>7.53</v>
      </c>
      <c r="V24" s="74">
        <v>-175</v>
      </c>
      <c r="W24">
        <v>0</v>
      </c>
      <c r="X24">
        <v>0</v>
      </c>
      <c r="Y24">
        <v>-76</v>
      </c>
      <c r="Z24">
        <v>7.53</v>
      </c>
      <c r="AA24">
        <v>-99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7.34</v>
      </c>
      <c r="N25" s="73">
        <v>0</v>
      </c>
      <c r="O25" s="46">
        <v>-12</v>
      </c>
      <c r="P25" s="46">
        <v>0</v>
      </c>
      <c r="Q25" s="46">
        <v>-81</v>
      </c>
      <c r="R25" s="46">
        <v>0</v>
      </c>
      <c r="S25" s="74">
        <v>0</v>
      </c>
      <c r="U25" s="73">
        <v>7.34</v>
      </c>
      <c r="V25" s="74">
        <v>-93</v>
      </c>
      <c r="W25">
        <v>0</v>
      </c>
      <c r="X25">
        <v>-12</v>
      </c>
      <c r="Y25">
        <v>-81</v>
      </c>
      <c r="Z25">
        <v>7.34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5.99</v>
      </c>
      <c r="N26" s="73">
        <v>0</v>
      </c>
      <c r="O26" s="46">
        <v>-27</v>
      </c>
      <c r="P26" s="46">
        <v>0</v>
      </c>
      <c r="Q26" s="46">
        <v>-83</v>
      </c>
      <c r="R26" s="46">
        <v>0</v>
      </c>
      <c r="S26" s="74">
        <v>0</v>
      </c>
      <c r="U26" s="73">
        <v>5.99</v>
      </c>
      <c r="V26" s="74">
        <v>-110</v>
      </c>
      <c r="W26">
        <v>0</v>
      </c>
      <c r="X26">
        <v>-27</v>
      </c>
      <c r="Y26">
        <v>-83</v>
      </c>
      <c r="Z26">
        <v>5.99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3.57</v>
      </c>
      <c r="N27" s="73">
        <v>0</v>
      </c>
      <c r="O27" s="46">
        <v>-23</v>
      </c>
      <c r="P27" s="46">
        <v>-6</v>
      </c>
      <c r="Q27" s="46">
        <v>-83</v>
      </c>
      <c r="R27" s="46">
        <v>0</v>
      </c>
      <c r="S27" s="74">
        <v>0</v>
      </c>
      <c r="U27" s="73">
        <v>3.57</v>
      </c>
      <c r="V27" s="74">
        <v>-112</v>
      </c>
      <c r="W27">
        <v>0</v>
      </c>
      <c r="X27">
        <v>-23</v>
      </c>
      <c r="Y27">
        <v>-83</v>
      </c>
      <c r="Z27">
        <v>3.57</v>
      </c>
      <c r="AA27">
        <v>-6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7.63</v>
      </c>
      <c r="N28" s="73">
        <v>0</v>
      </c>
      <c r="O28" s="46">
        <v>-38</v>
      </c>
      <c r="P28" s="46">
        <v>-38</v>
      </c>
      <c r="Q28" s="46">
        <v>-82</v>
      </c>
      <c r="R28" s="46">
        <v>0</v>
      </c>
      <c r="S28" s="74">
        <v>0</v>
      </c>
      <c r="U28" s="73">
        <v>7.63</v>
      </c>
      <c r="V28" s="74">
        <v>-158</v>
      </c>
      <c r="W28">
        <v>0</v>
      </c>
      <c r="X28">
        <v>-38</v>
      </c>
      <c r="Y28">
        <v>-82</v>
      </c>
      <c r="Z28">
        <v>7.63</v>
      </c>
      <c r="AA28">
        <v>-38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6.18</v>
      </c>
      <c r="N29" s="73">
        <v>0</v>
      </c>
      <c r="O29" s="46">
        <v>-63</v>
      </c>
      <c r="P29" s="46">
        <v>-75</v>
      </c>
      <c r="Q29" s="46">
        <v>-79</v>
      </c>
      <c r="R29" s="46">
        <v>0</v>
      </c>
      <c r="S29" s="74">
        <v>0</v>
      </c>
      <c r="U29" s="73">
        <v>6.18</v>
      </c>
      <c r="V29" s="74">
        <v>-217</v>
      </c>
      <c r="W29">
        <v>0</v>
      </c>
      <c r="X29">
        <v>-63</v>
      </c>
      <c r="Y29">
        <v>-79</v>
      </c>
      <c r="Z29">
        <v>6.18</v>
      </c>
      <c r="AA29">
        <v>-75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4.25</v>
      </c>
      <c r="N30" s="73">
        <v>0</v>
      </c>
      <c r="O30" s="46">
        <v>-88</v>
      </c>
      <c r="P30" s="46">
        <v>-105</v>
      </c>
      <c r="Q30" s="46">
        <v>-78</v>
      </c>
      <c r="R30" s="46">
        <v>0</v>
      </c>
      <c r="S30" s="74">
        <v>0</v>
      </c>
      <c r="U30" s="73">
        <v>4.25</v>
      </c>
      <c r="V30" s="74">
        <v>-271</v>
      </c>
      <c r="W30">
        <v>0</v>
      </c>
      <c r="X30">
        <v>-88</v>
      </c>
      <c r="Y30">
        <v>-78</v>
      </c>
      <c r="Z30">
        <v>4.25</v>
      </c>
      <c r="AA30">
        <v>-105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0.77</v>
      </c>
      <c r="N31" s="73">
        <v>0</v>
      </c>
      <c r="O31" s="46">
        <v>-108</v>
      </c>
      <c r="P31" s="46">
        <v>-125</v>
      </c>
      <c r="Q31" s="46">
        <v>-76</v>
      </c>
      <c r="R31" s="46">
        <v>0</v>
      </c>
      <c r="S31" s="74">
        <v>0</v>
      </c>
      <c r="U31" s="73">
        <v>0.77</v>
      </c>
      <c r="V31" s="74">
        <v>-309</v>
      </c>
      <c r="W31">
        <v>0</v>
      </c>
      <c r="X31">
        <v>-108</v>
      </c>
      <c r="Y31">
        <v>-76</v>
      </c>
      <c r="Z31">
        <v>0.77</v>
      </c>
      <c r="AA31">
        <v>-125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-138</v>
      </c>
      <c r="P32" s="46">
        <v>-149</v>
      </c>
      <c r="Q32" s="46">
        <v>-72</v>
      </c>
      <c r="R32" s="46">
        <v>0</v>
      </c>
      <c r="S32" s="74">
        <v>0</v>
      </c>
      <c r="U32" s="73">
        <v>0</v>
      </c>
      <c r="V32" s="74">
        <v>-359</v>
      </c>
      <c r="W32">
        <v>0</v>
      </c>
      <c r="X32">
        <v>-138</v>
      </c>
      <c r="Y32">
        <v>-72</v>
      </c>
      <c r="Z32">
        <v>0</v>
      </c>
      <c r="AA32">
        <v>-149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-5</v>
      </c>
      <c r="O33" s="46">
        <v>-158</v>
      </c>
      <c r="P33" s="46">
        <v>-165</v>
      </c>
      <c r="Q33" s="46">
        <v>-71</v>
      </c>
      <c r="R33" s="46">
        <v>0</v>
      </c>
      <c r="S33" s="74">
        <v>0</v>
      </c>
      <c r="U33" s="73">
        <v>0</v>
      </c>
      <c r="V33" s="74">
        <v>-399</v>
      </c>
      <c r="W33">
        <v>-5</v>
      </c>
      <c r="X33">
        <v>-158</v>
      </c>
      <c r="Y33">
        <v>-71</v>
      </c>
      <c r="Z33">
        <v>0</v>
      </c>
      <c r="AA33">
        <v>-165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0.87</v>
      </c>
      <c r="N34" s="73">
        <v>-84</v>
      </c>
      <c r="O34" s="46">
        <v>-167</v>
      </c>
      <c r="P34" s="46">
        <v>-142</v>
      </c>
      <c r="Q34" s="46">
        <v>0</v>
      </c>
      <c r="R34" s="46">
        <v>0</v>
      </c>
      <c r="S34" s="74">
        <v>0</v>
      </c>
      <c r="U34" s="73">
        <v>0.87</v>
      </c>
      <c r="V34" s="74">
        <v>-393</v>
      </c>
      <c r="W34">
        <v>-84</v>
      </c>
      <c r="X34">
        <v>-167</v>
      </c>
      <c r="Y34">
        <v>0</v>
      </c>
      <c r="Z34">
        <v>0.87</v>
      </c>
      <c r="AA34">
        <v>-142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3.38</v>
      </c>
      <c r="N35" s="73">
        <v>-114</v>
      </c>
      <c r="O35" s="46">
        <v>-147</v>
      </c>
      <c r="P35" s="46">
        <v>-151</v>
      </c>
      <c r="Q35" s="46">
        <v>0</v>
      </c>
      <c r="R35" s="46">
        <v>0</v>
      </c>
      <c r="S35" s="74">
        <v>0</v>
      </c>
      <c r="U35" s="73">
        <v>3.38</v>
      </c>
      <c r="V35" s="74">
        <v>-412</v>
      </c>
      <c r="W35">
        <v>-114</v>
      </c>
      <c r="X35">
        <v>-147</v>
      </c>
      <c r="Y35">
        <v>0</v>
      </c>
      <c r="Z35">
        <v>3.38</v>
      </c>
      <c r="AA35">
        <v>-151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3.38</v>
      </c>
      <c r="N36" s="73">
        <v>-145</v>
      </c>
      <c r="O36" s="46">
        <v>-182</v>
      </c>
      <c r="P36" s="46">
        <v>-174</v>
      </c>
      <c r="Q36" s="46">
        <v>0</v>
      </c>
      <c r="R36" s="46">
        <v>0</v>
      </c>
      <c r="S36" s="74">
        <v>0</v>
      </c>
      <c r="U36" s="73">
        <v>3.38</v>
      </c>
      <c r="V36" s="74">
        <v>-501</v>
      </c>
      <c r="W36">
        <v>-145</v>
      </c>
      <c r="X36">
        <v>-182</v>
      </c>
      <c r="Y36">
        <v>0</v>
      </c>
      <c r="Z36">
        <v>3.38</v>
      </c>
      <c r="AA36">
        <v>-174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7.15</v>
      </c>
      <c r="N37" s="73">
        <v>-203</v>
      </c>
      <c r="O37" s="46">
        <v>-149.30000000000001</v>
      </c>
      <c r="P37" s="46">
        <v>-202</v>
      </c>
      <c r="Q37" s="46">
        <v>0</v>
      </c>
      <c r="R37" s="46">
        <v>0</v>
      </c>
      <c r="S37" s="74">
        <v>0</v>
      </c>
      <c r="U37" s="73">
        <v>7.15</v>
      </c>
      <c r="V37" s="74">
        <v>-554.29999999999995</v>
      </c>
      <c r="W37">
        <v>-203</v>
      </c>
      <c r="X37">
        <v>-149.30000000000001</v>
      </c>
      <c r="Y37">
        <v>0</v>
      </c>
      <c r="Z37">
        <v>7.15</v>
      </c>
      <c r="AA37">
        <v>-202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5.6</v>
      </c>
      <c r="N38" s="73">
        <v>-257</v>
      </c>
      <c r="O38" s="46">
        <v>-157</v>
      </c>
      <c r="P38" s="46">
        <v>-221</v>
      </c>
      <c r="Q38" s="46">
        <v>0</v>
      </c>
      <c r="R38" s="46">
        <v>0</v>
      </c>
      <c r="S38" s="74">
        <v>0</v>
      </c>
      <c r="U38" s="73">
        <v>5.6</v>
      </c>
      <c r="V38" s="74">
        <v>-635</v>
      </c>
      <c r="W38">
        <v>-257</v>
      </c>
      <c r="X38">
        <v>-157</v>
      </c>
      <c r="Y38">
        <v>0</v>
      </c>
      <c r="Z38">
        <v>5.6</v>
      </c>
      <c r="AA38">
        <v>-221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4.25</v>
      </c>
      <c r="N39" s="73">
        <v>-279</v>
      </c>
      <c r="O39" s="46">
        <v>-172</v>
      </c>
      <c r="P39" s="46">
        <v>-221</v>
      </c>
      <c r="Q39" s="46">
        <v>0</v>
      </c>
      <c r="R39" s="46">
        <v>0</v>
      </c>
      <c r="S39" s="74">
        <v>0</v>
      </c>
      <c r="U39" s="73">
        <v>4.25</v>
      </c>
      <c r="V39" s="74">
        <v>-672</v>
      </c>
      <c r="W39">
        <v>-279</v>
      </c>
      <c r="X39">
        <v>-172</v>
      </c>
      <c r="Y39">
        <v>0</v>
      </c>
      <c r="Z39">
        <v>4.25</v>
      </c>
      <c r="AA39">
        <v>-221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3.77</v>
      </c>
      <c r="N40" s="73">
        <v>-310</v>
      </c>
      <c r="O40" s="46">
        <v>-177</v>
      </c>
      <c r="P40" s="46">
        <v>-183</v>
      </c>
      <c r="Q40" s="46">
        <v>0</v>
      </c>
      <c r="R40" s="46">
        <v>0</v>
      </c>
      <c r="S40" s="74">
        <v>0</v>
      </c>
      <c r="U40" s="73">
        <v>3.77</v>
      </c>
      <c r="V40" s="74">
        <v>-670</v>
      </c>
      <c r="W40">
        <v>-310</v>
      </c>
      <c r="X40">
        <v>-177</v>
      </c>
      <c r="Y40">
        <v>0</v>
      </c>
      <c r="Z40">
        <v>3.77</v>
      </c>
      <c r="AA40">
        <v>-183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2.0299999999999998</v>
      </c>
      <c r="N41" s="73">
        <v>-328</v>
      </c>
      <c r="O41" s="46">
        <v>-172</v>
      </c>
      <c r="P41" s="46">
        <v>-138</v>
      </c>
      <c r="Q41" s="46">
        <v>0</v>
      </c>
      <c r="R41" s="46">
        <v>0</v>
      </c>
      <c r="S41" s="74">
        <v>0</v>
      </c>
      <c r="U41" s="73">
        <v>2.0299999999999998</v>
      </c>
      <c r="V41" s="74">
        <v>-638</v>
      </c>
      <c r="W41">
        <v>-328</v>
      </c>
      <c r="X41">
        <v>-172</v>
      </c>
      <c r="Y41">
        <v>0</v>
      </c>
      <c r="Z41">
        <v>2.0299999999999998</v>
      </c>
      <c r="AA41">
        <v>-138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1.64</v>
      </c>
      <c r="N42" s="73">
        <v>-342</v>
      </c>
      <c r="O42" s="46">
        <v>-177</v>
      </c>
      <c r="P42" s="46">
        <v>-102</v>
      </c>
      <c r="Q42" s="46">
        <v>0</v>
      </c>
      <c r="R42" s="46">
        <v>0</v>
      </c>
      <c r="S42" s="74">
        <v>0</v>
      </c>
      <c r="U42" s="73">
        <v>1.64</v>
      </c>
      <c r="V42" s="74">
        <v>-621</v>
      </c>
      <c r="W42">
        <v>-342</v>
      </c>
      <c r="X42">
        <v>-177</v>
      </c>
      <c r="Y42">
        <v>0</v>
      </c>
      <c r="Z42">
        <v>1.64</v>
      </c>
      <c r="AA42">
        <v>-102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1.06</v>
      </c>
      <c r="N43" s="73">
        <v>-347</v>
      </c>
      <c r="O43" s="46">
        <v>-182</v>
      </c>
      <c r="P43" s="46">
        <v>-87</v>
      </c>
      <c r="Q43" s="46">
        <v>0</v>
      </c>
      <c r="R43" s="46">
        <v>0</v>
      </c>
      <c r="S43" s="74">
        <v>0</v>
      </c>
      <c r="U43" s="73">
        <v>1.06</v>
      </c>
      <c r="V43" s="74">
        <v>-616</v>
      </c>
      <c r="W43">
        <v>-347</v>
      </c>
      <c r="X43">
        <v>-182</v>
      </c>
      <c r="Y43">
        <v>0</v>
      </c>
      <c r="Z43">
        <v>1.06</v>
      </c>
      <c r="AA43">
        <v>-87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0.87</v>
      </c>
      <c r="N44" s="73">
        <v>-343</v>
      </c>
      <c r="O44" s="46">
        <v>-232.98</v>
      </c>
      <c r="P44" s="46">
        <v>-75</v>
      </c>
      <c r="Q44" s="46">
        <v>0</v>
      </c>
      <c r="R44" s="46">
        <v>0</v>
      </c>
      <c r="S44" s="74">
        <v>0</v>
      </c>
      <c r="U44" s="73">
        <v>0.87</v>
      </c>
      <c r="V44" s="74">
        <v>-650.98</v>
      </c>
      <c r="W44">
        <v>-343</v>
      </c>
      <c r="X44">
        <v>-232.98</v>
      </c>
      <c r="Y44">
        <v>0</v>
      </c>
      <c r="Z44">
        <v>0.87</v>
      </c>
      <c r="AA44">
        <v>-75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-313</v>
      </c>
      <c r="O45" s="46">
        <v>-162</v>
      </c>
      <c r="P45" s="46">
        <v>-55</v>
      </c>
      <c r="Q45" s="46">
        <v>0</v>
      </c>
      <c r="R45" s="46">
        <v>0</v>
      </c>
      <c r="S45" s="74">
        <v>0</v>
      </c>
      <c r="U45" s="73">
        <v>0</v>
      </c>
      <c r="V45" s="74">
        <v>-530</v>
      </c>
      <c r="W45">
        <v>-313</v>
      </c>
      <c r="X45">
        <v>-162</v>
      </c>
      <c r="Y45">
        <v>0</v>
      </c>
      <c r="Z45">
        <v>0</v>
      </c>
      <c r="AA45">
        <v>-55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-292</v>
      </c>
      <c r="O46" s="46">
        <v>-152</v>
      </c>
      <c r="P46" s="46">
        <v>-35</v>
      </c>
      <c r="Q46" s="46">
        <v>0</v>
      </c>
      <c r="R46" s="46">
        <v>0</v>
      </c>
      <c r="S46" s="74">
        <v>0</v>
      </c>
      <c r="U46" s="73">
        <v>0</v>
      </c>
      <c r="V46" s="74">
        <v>-479</v>
      </c>
      <c r="W46">
        <v>-292</v>
      </c>
      <c r="X46">
        <v>-152</v>
      </c>
      <c r="Y46">
        <v>0</v>
      </c>
      <c r="Z46">
        <v>0</v>
      </c>
      <c r="AA46">
        <v>-35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-272</v>
      </c>
      <c r="O47" s="46">
        <v>-142</v>
      </c>
      <c r="P47" s="46">
        <v>-18</v>
      </c>
      <c r="Q47" s="46">
        <v>0</v>
      </c>
      <c r="R47" s="46">
        <v>0</v>
      </c>
      <c r="S47" s="74">
        <v>0</v>
      </c>
      <c r="U47" s="73">
        <v>0.48</v>
      </c>
      <c r="V47" s="74">
        <v>-432</v>
      </c>
      <c r="W47">
        <v>-272</v>
      </c>
      <c r="X47">
        <v>-142</v>
      </c>
      <c r="Y47">
        <v>0</v>
      </c>
      <c r="Z47">
        <v>0.48</v>
      </c>
      <c r="AA47">
        <v>-18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-229</v>
      </c>
      <c r="O48" s="46">
        <v>-132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-361</v>
      </c>
      <c r="W48">
        <v>-229</v>
      </c>
      <c r="X48">
        <v>-132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1.64</v>
      </c>
      <c r="N49" s="73">
        <v>-193</v>
      </c>
      <c r="O49" s="46">
        <v>-122</v>
      </c>
      <c r="P49" s="46">
        <v>0</v>
      </c>
      <c r="Q49" s="46">
        <v>0</v>
      </c>
      <c r="R49" s="46">
        <v>0</v>
      </c>
      <c r="S49" s="74">
        <v>0</v>
      </c>
      <c r="U49" s="73">
        <v>1.64</v>
      </c>
      <c r="V49" s="74">
        <v>-315</v>
      </c>
      <c r="W49">
        <v>-193</v>
      </c>
      <c r="X49">
        <v>-122</v>
      </c>
      <c r="Y49">
        <v>0</v>
      </c>
      <c r="Z49">
        <v>1.64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2.41</v>
      </c>
      <c r="N50" s="73">
        <v>-164</v>
      </c>
      <c r="O50" s="46">
        <v>-102</v>
      </c>
      <c r="P50" s="46">
        <v>0</v>
      </c>
      <c r="Q50" s="46">
        <v>0</v>
      </c>
      <c r="R50" s="46">
        <v>0</v>
      </c>
      <c r="S50" s="74">
        <v>0</v>
      </c>
      <c r="U50" s="73">
        <v>2.41</v>
      </c>
      <c r="V50" s="74">
        <v>-266</v>
      </c>
      <c r="W50">
        <v>-164</v>
      </c>
      <c r="X50">
        <v>-102</v>
      </c>
      <c r="Y50">
        <v>0</v>
      </c>
      <c r="Z50">
        <v>2.41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4.3499999999999996</v>
      </c>
      <c r="N51" s="73">
        <v>-136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4.3499999999999996</v>
      </c>
      <c r="V51" s="74">
        <v>-136</v>
      </c>
      <c r="W51">
        <v>-136</v>
      </c>
      <c r="X51">
        <v>0</v>
      </c>
      <c r="Y51">
        <v>0</v>
      </c>
      <c r="Z51">
        <v>4.3499999999999996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4.1500000000000004</v>
      </c>
      <c r="N52" s="73">
        <v>-79</v>
      </c>
      <c r="O52" s="46">
        <v>-92</v>
      </c>
      <c r="P52" s="46">
        <v>0</v>
      </c>
      <c r="Q52" s="46">
        <v>0</v>
      </c>
      <c r="R52" s="46">
        <v>0</v>
      </c>
      <c r="S52" s="74">
        <v>0</v>
      </c>
      <c r="U52" s="73">
        <v>4.1500000000000004</v>
      </c>
      <c r="V52" s="74">
        <v>-171</v>
      </c>
      <c r="W52">
        <v>-79</v>
      </c>
      <c r="X52">
        <v>-92</v>
      </c>
      <c r="Y52">
        <v>0</v>
      </c>
      <c r="Z52">
        <v>4.1500000000000004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-34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-34</v>
      </c>
      <c r="W53">
        <v>-34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3.28</v>
      </c>
      <c r="N54" s="73">
        <v>0</v>
      </c>
      <c r="O54" s="46">
        <v>-77</v>
      </c>
      <c r="P54" s="46">
        <v>0</v>
      </c>
      <c r="Q54" s="46">
        <v>0</v>
      </c>
      <c r="R54" s="46">
        <v>0</v>
      </c>
      <c r="S54" s="74">
        <v>0</v>
      </c>
      <c r="U54" s="73">
        <v>3.28</v>
      </c>
      <c r="V54" s="74">
        <v>-77</v>
      </c>
      <c r="W54">
        <v>0</v>
      </c>
      <c r="X54">
        <v>-77</v>
      </c>
      <c r="Y54">
        <v>0</v>
      </c>
      <c r="Z54">
        <v>3.28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3.38</v>
      </c>
      <c r="V55" s="74">
        <v>0</v>
      </c>
      <c r="W55">
        <v>0</v>
      </c>
      <c r="X55">
        <v>0</v>
      </c>
      <c r="Y55">
        <v>0</v>
      </c>
      <c r="Z55">
        <v>3.38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1.93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1.93</v>
      </c>
      <c r="V56" s="74">
        <v>0</v>
      </c>
      <c r="W56">
        <v>0</v>
      </c>
      <c r="X56">
        <v>0</v>
      </c>
      <c r="Y56">
        <v>0</v>
      </c>
      <c r="Z56">
        <v>1.93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5.6</v>
      </c>
      <c r="N57" s="73">
        <v>0</v>
      </c>
      <c r="O57" s="46">
        <v>-52</v>
      </c>
      <c r="P57" s="46">
        <v>0</v>
      </c>
      <c r="Q57" s="46">
        <v>0</v>
      </c>
      <c r="R57" s="46">
        <v>0</v>
      </c>
      <c r="S57" s="74">
        <v>0</v>
      </c>
      <c r="U57" s="73">
        <v>5.6</v>
      </c>
      <c r="V57" s="74">
        <v>-52</v>
      </c>
      <c r="W57">
        <v>0</v>
      </c>
      <c r="X57">
        <v>-52</v>
      </c>
      <c r="Y57">
        <v>0</v>
      </c>
      <c r="Z57">
        <v>5.6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7.73</v>
      </c>
      <c r="N58" s="73">
        <v>0</v>
      </c>
      <c r="O58" s="46">
        <v>-87</v>
      </c>
      <c r="P58" s="46">
        <v>0</v>
      </c>
      <c r="Q58" s="46">
        <v>0</v>
      </c>
      <c r="R58" s="46">
        <v>0</v>
      </c>
      <c r="S58" s="74">
        <v>0</v>
      </c>
      <c r="U58" s="73">
        <v>7.73</v>
      </c>
      <c r="V58" s="74">
        <v>-87</v>
      </c>
      <c r="W58">
        <v>0</v>
      </c>
      <c r="X58">
        <v>-87</v>
      </c>
      <c r="Y58">
        <v>0</v>
      </c>
      <c r="Z58">
        <v>7.73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5.31</v>
      </c>
      <c r="N59" s="73">
        <v>0</v>
      </c>
      <c r="O59" s="46">
        <v>-52</v>
      </c>
      <c r="P59" s="46">
        <v>0</v>
      </c>
      <c r="Q59" s="46">
        <v>0</v>
      </c>
      <c r="R59" s="46">
        <v>0</v>
      </c>
      <c r="S59" s="74">
        <v>0</v>
      </c>
      <c r="U59" s="73">
        <v>5.31</v>
      </c>
      <c r="V59" s="74">
        <v>-52</v>
      </c>
      <c r="W59">
        <v>0</v>
      </c>
      <c r="X59">
        <v>-52</v>
      </c>
      <c r="Y59">
        <v>0</v>
      </c>
      <c r="Z59">
        <v>5.31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7.53</v>
      </c>
      <c r="N60" s="73">
        <v>0</v>
      </c>
      <c r="O60" s="46">
        <v>-17</v>
      </c>
      <c r="P60" s="46">
        <v>0</v>
      </c>
      <c r="Q60" s="46">
        <v>0</v>
      </c>
      <c r="R60" s="46">
        <v>0</v>
      </c>
      <c r="S60" s="74">
        <v>0</v>
      </c>
      <c r="U60" s="73">
        <v>7.53</v>
      </c>
      <c r="V60" s="74">
        <v>-17</v>
      </c>
      <c r="W60">
        <v>0</v>
      </c>
      <c r="X60">
        <v>-17</v>
      </c>
      <c r="Y60">
        <v>0</v>
      </c>
      <c r="Z60">
        <v>7.53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7.34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7.34</v>
      </c>
      <c r="V61" s="74">
        <v>0</v>
      </c>
      <c r="W61">
        <v>0</v>
      </c>
      <c r="X61">
        <v>0</v>
      </c>
      <c r="Y61">
        <v>0</v>
      </c>
      <c r="Z61">
        <v>7.34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4.1500000000000004</v>
      </c>
      <c r="N62" s="73">
        <v>0</v>
      </c>
      <c r="O62" s="46">
        <v>0</v>
      </c>
      <c r="P62" s="46">
        <v>0</v>
      </c>
      <c r="Q62" s="46">
        <v>-14</v>
      </c>
      <c r="R62" s="46">
        <v>0</v>
      </c>
      <c r="S62" s="74">
        <v>0</v>
      </c>
      <c r="U62" s="73">
        <v>4.1500000000000004</v>
      </c>
      <c r="V62" s="74">
        <v>-14</v>
      </c>
      <c r="W62">
        <v>0</v>
      </c>
      <c r="X62">
        <v>0</v>
      </c>
      <c r="Y62">
        <v>-14</v>
      </c>
      <c r="Z62">
        <v>4.1500000000000004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</v>
      </c>
      <c r="N63" s="73">
        <v>0</v>
      </c>
      <c r="O63" s="46">
        <v>0</v>
      </c>
      <c r="P63" s="46">
        <v>0</v>
      </c>
      <c r="Q63" s="46">
        <v>-12</v>
      </c>
      <c r="R63" s="46">
        <v>0</v>
      </c>
      <c r="S63" s="74">
        <v>0</v>
      </c>
      <c r="U63" s="73">
        <v>2.9</v>
      </c>
      <c r="V63" s="74">
        <v>-12</v>
      </c>
      <c r="W63">
        <v>0</v>
      </c>
      <c r="X63">
        <v>0</v>
      </c>
      <c r="Y63">
        <v>-12</v>
      </c>
      <c r="Z63">
        <v>2.9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4.54</v>
      </c>
      <c r="N64" s="73">
        <v>0</v>
      </c>
      <c r="O64" s="46">
        <v>0</v>
      </c>
      <c r="P64" s="46">
        <v>0</v>
      </c>
      <c r="Q64" s="46">
        <v>-10</v>
      </c>
      <c r="R64" s="46">
        <v>0</v>
      </c>
      <c r="S64" s="74">
        <v>0</v>
      </c>
      <c r="U64" s="73">
        <v>4.54</v>
      </c>
      <c r="V64" s="74">
        <v>-10</v>
      </c>
      <c r="W64">
        <v>0</v>
      </c>
      <c r="X64">
        <v>0</v>
      </c>
      <c r="Y64">
        <v>-10</v>
      </c>
      <c r="Z64">
        <v>4.54</v>
      </c>
      <c r="AA64">
        <v>0</v>
      </c>
    </row>
    <row r="65" spans="7:27">
      <c r="G65" t="s">
        <v>107</v>
      </c>
      <c r="H65" s="73">
        <v>38.24</v>
      </c>
      <c r="I65" s="46">
        <v>0</v>
      </c>
      <c r="J65" s="46">
        <v>0</v>
      </c>
      <c r="K65" s="46">
        <v>0</v>
      </c>
      <c r="L65" s="46">
        <v>0</v>
      </c>
      <c r="M65" s="74">
        <v>5.99</v>
      </c>
      <c r="N65" s="73">
        <v>0</v>
      </c>
      <c r="O65" s="46">
        <v>0</v>
      </c>
      <c r="P65" s="46">
        <v>0</v>
      </c>
      <c r="Q65" s="46">
        <v>-11</v>
      </c>
      <c r="R65" s="46">
        <v>0</v>
      </c>
      <c r="S65" s="74">
        <v>0</v>
      </c>
      <c r="U65" s="73">
        <v>44.23</v>
      </c>
      <c r="V65" s="74">
        <v>-11</v>
      </c>
      <c r="W65">
        <v>38.24</v>
      </c>
      <c r="X65">
        <v>0</v>
      </c>
      <c r="Y65">
        <v>-11</v>
      </c>
      <c r="Z65">
        <v>5.99</v>
      </c>
      <c r="AA65">
        <v>0</v>
      </c>
    </row>
    <row r="66" spans="7:27">
      <c r="G66" t="s">
        <v>108</v>
      </c>
      <c r="H66" s="73">
        <v>55.05</v>
      </c>
      <c r="I66" s="46">
        <v>0</v>
      </c>
      <c r="J66" s="46">
        <v>0</v>
      </c>
      <c r="K66" s="46">
        <v>0</v>
      </c>
      <c r="L66" s="46">
        <v>0</v>
      </c>
      <c r="M66" s="74">
        <v>4.4400000000000004</v>
      </c>
      <c r="N66" s="73">
        <v>0</v>
      </c>
      <c r="O66" s="46">
        <v>0</v>
      </c>
      <c r="P66" s="46">
        <v>0</v>
      </c>
      <c r="Q66" s="46">
        <v>-12</v>
      </c>
      <c r="R66" s="46">
        <v>0</v>
      </c>
      <c r="S66" s="74">
        <v>0</v>
      </c>
      <c r="U66" s="73">
        <v>59.49</v>
      </c>
      <c r="V66" s="74">
        <v>-12</v>
      </c>
      <c r="W66">
        <v>55.05</v>
      </c>
      <c r="X66">
        <v>0</v>
      </c>
      <c r="Y66">
        <v>-12</v>
      </c>
      <c r="Z66">
        <v>4.4400000000000004</v>
      </c>
      <c r="AA66">
        <v>0</v>
      </c>
    </row>
    <row r="67" spans="7:27">
      <c r="G67" t="s">
        <v>109</v>
      </c>
      <c r="H67" s="73">
        <v>78.23</v>
      </c>
      <c r="I67" s="46">
        <v>0</v>
      </c>
      <c r="J67" s="46">
        <v>0</v>
      </c>
      <c r="K67" s="46">
        <v>0</v>
      </c>
      <c r="L67" s="46">
        <v>0</v>
      </c>
      <c r="M67" s="74">
        <v>1.64</v>
      </c>
      <c r="N67" s="73">
        <v>0</v>
      </c>
      <c r="O67" s="46">
        <v>0</v>
      </c>
      <c r="P67" s="46">
        <v>0</v>
      </c>
      <c r="Q67" s="46">
        <v>-11</v>
      </c>
      <c r="R67" s="46">
        <v>0</v>
      </c>
      <c r="S67" s="74">
        <v>0</v>
      </c>
      <c r="U67" s="73">
        <v>79.87</v>
      </c>
      <c r="V67" s="74">
        <v>-11</v>
      </c>
      <c r="W67">
        <v>78.23</v>
      </c>
      <c r="X67">
        <v>0</v>
      </c>
      <c r="Y67">
        <v>-11</v>
      </c>
      <c r="Z67">
        <v>1.64</v>
      </c>
      <c r="AA67">
        <v>0</v>
      </c>
    </row>
    <row r="68" spans="7:27">
      <c r="G68" t="s">
        <v>110</v>
      </c>
      <c r="H68" s="73">
        <v>85.96</v>
      </c>
      <c r="I68" s="46">
        <v>0</v>
      </c>
      <c r="J68" s="46">
        <v>0</v>
      </c>
      <c r="K68" s="46">
        <v>0</v>
      </c>
      <c r="L68" s="46">
        <v>0</v>
      </c>
      <c r="M68" s="74">
        <v>2.2200000000000002</v>
      </c>
      <c r="N68" s="73">
        <v>0</v>
      </c>
      <c r="O68" s="46">
        <v>0</v>
      </c>
      <c r="P68" s="46">
        <v>0</v>
      </c>
      <c r="Q68" s="46">
        <v>-12</v>
      </c>
      <c r="R68" s="46">
        <v>0</v>
      </c>
      <c r="S68" s="74">
        <v>0</v>
      </c>
      <c r="U68" s="73">
        <v>88.18</v>
      </c>
      <c r="V68" s="74">
        <v>-12</v>
      </c>
      <c r="W68">
        <v>85.96</v>
      </c>
      <c r="X68">
        <v>0</v>
      </c>
      <c r="Y68">
        <v>-12</v>
      </c>
      <c r="Z68">
        <v>2.2200000000000002</v>
      </c>
      <c r="AA68">
        <v>0</v>
      </c>
    </row>
    <row r="69" spans="7:27">
      <c r="G69" t="s">
        <v>111</v>
      </c>
      <c r="H69" s="73">
        <v>92.71</v>
      </c>
      <c r="I69" s="46">
        <v>0</v>
      </c>
      <c r="J69" s="46">
        <v>0</v>
      </c>
      <c r="K69" s="46">
        <v>0</v>
      </c>
      <c r="L69" s="46">
        <v>0</v>
      </c>
      <c r="M69" s="74">
        <v>2.9</v>
      </c>
      <c r="N69" s="73">
        <v>0</v>
      </c>
      <c r="O69" s="46">
        <v>0</v>
      </c>
      <c r="P69" s="46">
        <v>0</v>
      </c>
      <c r="Q69" s="46">
        <v>-13</v>
      </c>
      <c r="R69" s="46">
        <v>0</v>
      </c>
      <c r="S69" s="74">
        <v>0</v>
      </c>
      <c r="U69" s="73">
        <v>95.61</v>
      </c>
      <c r="V69" s="74">
        <v>-13</v>
      </c>
      <c r="W69">
        <v>92.71</v>
      </c>
      <c r="X69">
        <v>0</v>
      </c>
      <c r="Y69">
        <v>-13</v>
      </c>
      <c r="Z69">
        <v>2.9</v>
      </c>
      <c r="AA69">
        <v>0</v>
      </c>
    </row>
    <row r="70" spans="7:27">
      <c r="G70" t="s">
        <v>112</v>
      </c>
      <c r="H70" s="73">
        <v>84.03</v>
      </c>
      <c r="I70" s="46">
        <v>0</v>
      </c>
      <c r="J70" s="46">
        <v>0</v>
      </c>
      <c r="K70" s="46">
        <v>0</v>
      </c>
      <c r="L70" s="46">
        <v>0</v>
      </c>
      <c r="M70" s="74">
        <v>6.95</v>
      </c>
      <c r="N70" s="73">
        <v>0</v>
      </c>
      <c r="O70" s="46">
        <v>0</v>
      </c>
      <c r="P70" s="46">
        <v>0</v>
      </c>
      <c r="Q70" s="46">
        <v>-15</v>
      </c>
      <c r="R70" s="46">
        <v>0</v>
      </c>
      <c r="S70" s="74">
        <v>0</v>
      </c>
      <c r="U70" s="73">
        <v>90.98</v>
      </c>
      <c r="V70" s="74">
        <v>-15</v>
      </c>
      <c r="W70">
        <v>84.03</v>
      </c>
      <c r="X70">
        <v>0</v>
      </c>
      <c r="Y70">
        <v>-15</v>
      </c>
      <c r="Z70">
        <v>6.95</v>
      </c>
      <c r="AA70">
        <v>0</v>
      </c>
    </row>
    <row r="71" spans="7:27">
      <c r="G71" t="s">
        <v>113</v>
      </c>
      <c r="H71" s="73">
        <v>69.540000000000006</v>
      </c>
      <c r="I71" s="46">
        <v>0</v>
      </c>
      <c r="J71" s="46">
        <v>0</v>
      </c>
      <c r="K71" s="46">
        <v>0</v>
      </c>
      <c r="L71" s="46">
        <v>0</v>
      </c>
      <c r="M71" s="74">
        <v>8.11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77.650000000000006</v>
      </c>
      <c r="V71" s="74">
        <v>0</v>
      </c>
      <c r="W71">
        <v>69.540000000000006</v>
      </c>
      <c r="X71">
        <v>0</v>
      </c>
      <c r="Y71">
        <v>0</v>
      </c>
      <c r="Z71">
        <v>8.11</v>
      </c>
      <c r="AA71">
        <v>0</v>
      </c>
    </row>
    <row r="72" spans="7:27">
      <c r="G72" t="s">
        <v>114</v>
      </c>
      <c r="H72" s="73">
        <v>56.02</v>
      </c>
      <c r="I72" s="46">
        <v>0</v>
      </c>
      <c r="J72" s="46">
        <v>0</v>
      </c>
      <c r="K72" s="46">
        <v>0</v>
      </c>
      <c r="L72" s="46">
        <v>0</v>
      </c>
      <c r="M72" s="74">
        <v>5.89</v>
      </c>
      <c r="N72" s="73">
        <v>0</v>
      </c>
      <c r="O72" s="46">
        <v>0</v>
      </c>
      <c r="P72" s="46">
        <v>0</v>
      </c>
      <c r="Q72" s="46">
        <v>-3.62</v>
      </c>
      <c r="R72" s="46">
        <v>0</v>
      </c>
      <c r="S72" s="74">
        <v>0</v>
      </c>
      <c r="U72" s="73">
        <v>61.91</v>
      </c>
      <c r="V72" s="74">
        <v>-3.62</v>
      </c>
      <c r="W72">
        <v>56.02</v>
      </c>
      <c r="X72">
        <v>0</v>
      </c>
      <c r="Y72">
        <v>-3.62</v>
      </c>
      <c r="Z72">
        <v>5.89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7.05</v>
      </c>
      <c r="N73" s="73">
        <v>0</v>
      </c>
      <c r="O73" s="46">
        <v>0</v>
      </c>
      <c r="P73" s="46">
        <v>0</v>
      </c>
      <c r="Q73" s="46">
        <v>-10.33</v>
      </c>
      <c r="R73" s="46">
        <v>0</v>
      </c>
      <c r="S73" s="74">
        <v>0</v>
      </c>
      <c r="U73" s="73">
        <v>7.05</v>
      </c>
      <c r="V73" s="74">
        <v>-10.33</v>
      </c>
      <c r="W73">
        <v>0</v>
      </c>
      <c r="X73">
        <v>0</v>
      </c>
      <c r="Y73">
        <v>-10.33</v>
      </c>
      <c r="Z73">
        <v>7.05</v>
      </c>
      <c r="AA73">
        <v>0</v>
      </c>
    </row>
    <row r="74" spans="7:27">
      <c r="G74" t="s">
        <v>116</v>
      </c>
      <c r="H74" s="73">
        <v>9.65</v>
      </c>
      <c r="I74" s="46">
        <v>0</v>
      </c>
      <c r="J74" s="46">
        <v>0</v>
      </c>
      <c r="K74" s="46">
        <v>0</v>
      </c>
      <c r="L74" s="46">
        <v>0</v>
      </c>
      <c r="M74" s="74">
        <v>4.93</v>
      </c>
      <c r="N74" s="73">
        <v>0</v>
      </c>
      <c r="O74" s="46">
        <v>0</v>
      </c>
      <c r="P74" s="46">
        <v>0</v>
      </c>
      <c r="Q74" s="46">
        <v>-9.67</v>
      </c>
      <c r="R74" s="46">
        <v>0</v>
      </c>
      <c r="S74" s="74">
        <v>0</v>
      </c>
      <c r="U74" s="73">
        <v>14.58</v>
      </c>
      <c r="V74" s="74">
        <v>-9.67</v>
      </c>
      <c r="W74">
        <v>9.65</v>
      </c>
      <c r="X74">
        <v>0</v>
      </c>
      <c r="Y74">
        <v>-9.67</v>
      </c>
      <c r="Z74">
        <v>4.93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6.28</v>
      </c>
      <c r="N75" s="73">
        <v>0</v>
      </c>
      <c r="O75" s="46">
        <v>0</v>
      </c>
      <c r="P75" s="46">
        <v>0</v>
      </c>
      <c r="Q75" s="46">
        <v>-19.32</v>
      </c>
      <c r="R75" s="46">
        <v>0</v>
      </c>
      <c r="S75" s="74">
        <v>0</v>
      </c>
      <c r="U75" s="73">
        <v>6.28</v>
      </c>
      <c r="V75" s="74">
        <v>-19.32</v>
      </c>
      <c r="W75">
        <v>0</v>
      </c>
      <c r="X75">
        <v>0</v>
      </c>
      <c r="Y75">
        <v>-19.32</v>
      </c>
      <c r="Z75">
        <v>6.28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6.95</v>
      </c>
      <c r="N76" s="73">
        <v>0</v>
      </c>
      <c r="O76" s="46">
        <v>0</v>
      </c>
      <c r="P76" s="46">
        <v>0</v>
      </c>
      <c r="Q76" s="46">
        <v>-23.11</v>
      </c>
      <c r="R76" s="46">
        <v>0</v>
      </c>
      <c r="S76" s="74">
        <v>0</v>
      </c>
      <c r="U76" s="73">
        <v>6.95</v>
      </c>
      <c r="V76" s="74">
        <v>-23.11</v>
      </c>
      <c r="W76">
        <v>0</v>
      </c>
      <c r="X76">
        <v>0</v>
      </c>
      <c r="Y76">
        <v>-23.11</v>
      </c>
      <c r="Z76">
        <v>6.95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10.24</v>
      </c>
      <c r="N77" s="73">
        <v>0</v>
      </c>
      <c r="O77" s="46">
        <v>0</v>
      </c>
      <c r="P77" s="46">
        <v>0</v>
      </c>
      <c r="Q77" s="46">
        <v>-25.42</v>
      </c>
      <c r="R77" s="46">
        <v>0</v>
      </c>
      <c r="S77" s="74">
        <v>0</v>
      </c>
      <c r="U77" s="73">
        <v>10.24</v>
      </c>
      <c r="V77" s="74">
        <v>-25.42</v>
      </c>
      <c r="W77">
        <v>0</v>
      </c>
      <c r="X77">
        <v>0</v>
      </c>
      <c r="Y77">
        <v>-25.42</v>
      </c>
      <c r="Z77">
        <v>10.24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7.24</v>
      </c>
      <c r="N78" s="73">
        <v>0</v>
      </c>
      <c r="O78" s="46">
        <v>0</v>
      </c>
      <c r="P78" s="46">
        <v>-108</v>
      </c>
      <c r="Q78" s="46">
        <v>-25</v>
      </c>
      <c r="R78" s="46">
        <v>0</v>
      </c>
      <c r="S78" s="74">
        <v>0</v>
      </c>
      <c r="U78" s="73">
        <v>7.24</v>
      </c>
      <c r="V78" s="74">
        <v>-133</v>
      </c>
      <c r="W78">
        <v>0</v>
      </c>
      <c r="X78">
        <v>0</v>
      </c>
      <c r="Y78">
        <v>-25</v>
      </c>
      <c r="Z78">
        <v>7.24</v>
      </c>
      <c r="AA78">
        <v>-108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7.73</v>
      </c>
      <c r="N79" s="73">
        <v>0</v>
      </c>
      <c r="O79" s="46">
        <v>0</v>
      </c>
      <c r="P79" s="46">
        <v>-124</v>
      </c>
      <c r="Q79" s="46">
        <v>-24</v>
      </c>
      <c r="R79" s="46">
        <v>0</v>
      </c>
      <c r="S79" s="74">
        <v>0</v>
      </c>
      <c r="U79" s="73">
        <v>7.73</v>
      </c>
      <c r="V79" s="74">
        <v>-148</v>
      </c>
      <c r="W79">
        <v>0</v>
      </c>
      <c r="X79">
        <v>0</v>
      </c>
      <c r="Y79">
        <v>-24</v>
      </c>
      <c r="Z79">
        <v>7.73</v>
      </c>
      <c r="AA79">
        <v>-124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8.5</v>
      </c>
      <c r="N80" s="73">
        <v>0</v>
      </c>
      <c r="O80" s="46">
        <v>0</v>
      </c>
      <c r="P80" s="46">
        <v>-117</v>
      </c>
      <c r="Q80" s="46">
        <v>-42</v>
      </c>
      <c r="R80" s="46">
        <v>0</v>
      </c>
      <c r="S80" s="74">
        <v>0</v>
      </c>
      <c r="U80" s="73">
        <v>8.5</v>
      </c>
      <c r="V80" s="74">
        <v>-159</v>
      </c>
      <c r="W80">
        <v>0</v>
      </c>
      <c r="X80">
        <v>0</v>
      </c>
      <c r="Y80">
        <v>-42</v>
      </c>
      <c r="Z80">
        <v>8.5</v>
      </c>
      <c r="AA80">
        <v>-117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7.34</v>
      </c>
      <c r="N81" s="73">
        <v>0</v>
      </c>
      <c r="O81" s="46">
        <v>0</v>
      </c>
      <c r="P81" s="46">
        <v>-109</v>
      </c>
      <c r="Q81" s="46">
        <v>-42</v>
      </c>
      <c r="R81" s="46">
        <v>0</v>
      </c>
      <c r="S81" s="74">
        <v>0</v>
      </c>
      <c r="U81" s="73">
        <v>7.34</v>
      </c>
      <c r="V81" s="74">
        <v>-151</v>
      </c>
      <c r="W81">
        <v>0</v>
      </c>
      <c r="X81">
        <v>0</v>
      </c>
      <c r="Y81">
        <v>-42</v>
      </c>
      <c r="Z81">
        <v>7.34</v>
      </c>
      <c r="AA81">
        <v>-109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10.14</v>
      </c>
      <c r="N82" s="73">
        <v>0</v>
      </c>
      <c r="O82" s="46">
        <v>0</v>
      </c>
      <c r="P82" s="46">
        <v>-99</v>
      </c>
      <c r="Q82" s="46">
        <v>-42</v>
      </c>
      <c r="R82" s="46">
        <v>0</v>
      </c>
      <c r="S82" s="74">
        <v>0</v>
      </c>
      <c r="U82" s="73">
        <v>10.14</v>
      </c>
      <c r="V82" s="74">
        <v>-141</v>
      </c>
      <c r="W82">
        <v>0</v>
      </c>
      <c r="X82">
        <v>0</v>
      </c>
      <c r="Y82">
        <v>-42</v>
      </c>
      <c r="Z82">
        <v>10.14</v>
      </c>
      <c r="AA82">
        <v>-99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13.04</v>
      </c>
      <c r="N83" s="73">
        <v>0</v>
      </c>
      <c r="O83" s="46">
        <v>0</v>
      </c>
      <c r="P83" s="46">
        <v>-93</v>
      </c>
      <c r="Q83" s="46">
        <v>-44</v>
      </c>
      <c r="R83" s="46">
        <v>0</v>
      </c>
      <c r="S83" s="74">
        <v>0</v>
      </c>
      <c r="U83" s="73">
        <v>13.04</v>
      </c>
      <c r="V83" s="74">
        <v>-137</v>
      </c>
      <c r="W83">
        <v>0</v>
      </c>
      <c r="X83">
        <v>0</v>
      </c>
      <c r="Y83">
        <v>-44</v>
      </c>
      <c r="Z83">
        <v>13.04</v>
      </c>
      <c r="AA83">
        <v>-93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12.94</v>
      </c>
      <c r="N84" s="73">
        <v>0</v>
      </c>
      <c r="O84" s="46">
        <v>0</v>
      </c>
      <c r="P84" s="46">
        <v>-77</v>
      </c>
      <c r="Q84" s="46">
        <v>-45</v>
      </c>
      <c r="R84" s="46">
        <v>0</v>
      </c>
      <c r="S84" s="74">
        <v>0</v>
      </c>
      <c r="U84" s="73">
        <v>12.94</v>
      </c>
      <c r="V84" s="74">
        <v>-122</v>
      </c>
      <c r="W84">
        <v>0</v>
      </c>
      <c r="X84">
        <v>0</v>
      </c>
      <c r="Y84">
        <v>-45</v>
      </c>
      <c r="Z84">
        <v>12.94</v>
      </c>
      <c r="AA84">
        <v>-77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13.33</v>
      </c>
      <c r="N85" s="73">
        <v>0</v>
      </c>
      <c r="O85" s="46">
        <v>0</v>
      </c>
      <c r="P85" s="46">
        <v>-49</v>
      </c>
      <c r="Q85" s="46">
        <v>-46</v>
      </c>
      <c r="R85" s="46">
        <v>0</v>
      </c>
      <c r="S85" s="74">
        <v>0</v>
      </c>
      <c r="U85" s="73">
        <v>13.33</v>
      </c>
      <c r="V85" s="74">
        <v>-95</v>
      </c>
      <c r="W85">
        <v>0</v>
      </c>
      <c r="X85">
        <v>0</v>
      </c>
      <c r="Y85">
        <v>-46</v>
      </c>
      <c r="Z85">
        <v>13.33</v>
      </c>
      <c r="AA85">
        <v>-49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10.91</v>
      </c>
      <c r="N86" s="73">
        <v>0</v>
      </c>
      <c r="O86" s="46">
        <v>0</v>
      </c>
      <c r="P86" s="46">
        <v>-76</v>
      </c>
      <c r="Q86" s="46">
        <v>-46</v>
      </c>
      <c r="R86" s="46">
        <v>0</v>
      </c>
      <c r="S86" s="74">
        <v>0</v>
      </c>
      <c r="U86" s="73">
        <v>10.91</v>
      </c>
      <c r="V86" s="74">
        <v>-122</v>
      </c>
      <c r="W86">
        <v>0</v>
      </c>
      <c r="X86">
        <v>0</v>
      </c>
      <c r="Y86">
        <v>-46</v>
      </c>
      <c r="Z86">
        <v>10.91</v>
      </c>
      <c r="AA86">
        <v>-76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8.2100000000000009</v>
      </c>
      <c r="N87" s="73">
        <v>0</v>
      </c>
      <c r="O87" s="46">
        <v>-45</v>
      </c>
      <c r="P87" s="46">
        <v>-340</v>
      </c>
      <c r="Q87" s="46">
        <v>-48</v>
      </c>
      <c r="R87" s="46">
        <v>0</v>
      </c>
      <c r="S87" s="74">
        <v>0</v>
      </c>
      <c r="U87" s="73">
        <v>8.2100000000000009</v>
      </c>
      <c r="V87" s="74">
        <v>-433</v>
      </c>
      <c r="W87">
        <v>0</v>
      </c>
      <c r="X87">
        <v>-45</v>
      </c>
      <c r="Y87">
        <v>-48</v>
      </c>
      <c r="Z87">
        <v>8.2100000000000009</v>
      </c>
      <c r="AA87">
        <v>-340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2.3199999999999998</v>
      </c>
      <c r="N88" s="73">
        <v>0</v>
      </c>
      <c r="O88" s="46">
        <v>-15</v>
      </c>
      <c r="P88" s="46">
        <v>-291</v>
      </c>
      <c r="Q88" s="46">
        <v>-49</v>
      </c>
      <c r="R88" s="46">
        <v>0</v>
      </c>
      <c r="S88" s="74">
        <v>0</v>
      </c>
      <c r="U88" s="73">
        <v>2.3199999999999998</v>
      </c>
      <c r="V88" s="74">
        <v>-355</v>
      </c>
      <c r="W88">
        <v>0</v>
      </c>
      <c r="X88">
        <v>-15</v>
      </c>
      <c r="Y88">
        <v>-49</v>
      </c>
      <c r="Z88">
        <v>2.3199999999999998</v>
      </c>
      <c r="AA88">
        <v>-291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1.74</v>
      </c>
      <c r="N89" s="73">
        <v>0</v>
      </c>
      <c r="O89" s="46">
        <v>0</v>
      </c>
      <c r="P89" s="46">
        <v>-225</v>
      </c>
      <c r="Q89" s="46">
        <v>-48</v>
      </c>
      <c r="R89" s="46">
        <v>0</v>
      </c>
      <c r="S89" s="74">
        <v>0</v>
      </c>
      <c r="U89" s="73">
        <v>1.74</v>
      </c>
      <c r="V89" s="74">
        <v>-273</v>
      </c>
      <c r="W89">
        <v>0</v>
      </c>
      <c r="X89">
        <v>0</v>
      </c>
      <c r="Y89">
        <v>-48</v>
      </c>
      <c r="Z89">
        <v>1.74</v>
      </c>
      <c r="AA89">
        <v>-225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1.74</v>
      </c>
      <c r="N90" s="73">
        <v>0</v>
      </c>
      <c r="O90" s="46">
        <v>0</v>
      </c>
      <c r="P90" s="46">
        <v>-165</v>
      </c>
      <c r="Q90" s="46">
        <v>-47</v>
      </c>
      <c r="R90" s="46">
        <v>0</v>
      </c>
      <c r="S90" s="74">
        <v>0</v>
      </c>
      <c r="U90" s="73">
        <v>1.74</v>
      </c>
      <c r="V90" s="74">
        <v>-212</v>
      </c>
      <c r="W90">
        <v>0</v>
      </c>
      <c r="X90">
        <v>0</v>
      </c>
      <c r="Y90">
        <v>-47</v>
      </c>
      <c r="Z90">
        <v>1.74</v>
      </c>
      <c r="AA90">
        <v>-165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1.1599999999999999</v>
      </c>
      <c r="N91" s="73">
        <v>0</v>
      </c>
      <c r="O91" s="46">
        <v>0</v>
      </c>
      <c r="P91" s="46">
        <v>0</v>
      </c>
      <c r="Q91" s="46">
        <v>-47</v>
      </c>
      <c r="R91" s="46">
        <v>0</v>
      </c>
      <c r="S91" s="74">
        <v>0</v>
      </c>
      <c r="U91" s="73">
        <v>1.1599999999999999</v>
      </c>
      <c r="V91" s="74">
        <v>-47</v>
      </c>
      <c r="W91">
        <v>0</v>
      </c>
      <c r="X91">
        <v>0</v>
      </c>
      <c r="Y91">
        <v>-47</v>
      </c>
      <c r="Z91">
        <v>1.1599999999999999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0.9</v>
      </c>
      <c r="N92" s="73">
        <v>0</v>
      </c>
      <c r="O92" s="46">
        <v>0</v>
      </c>
      <c r="P92" s="46">
        <v>0</v>
      </c>
      <c r="Q92" s="46">
        <v>-47</v>
      </c>
      <c r="R92" s="46">
        <v>0</v>
      </c>
      <c r="S92" s="74">
        <v>0</v>
      </c>
      <c r="U92" s="73">
        <v>0.9</v>
      </c>
      <c r="V92" s="74">
        <v>-47</v>
      </c>
      <c r="W92">
        <v>0</v>
      </c>
      <c r="X92">
        <v>0</v>
      </c>
      <c r="Y92">
        <v>-47</v>
      </c>
      <c r="Z92">
        <v>0.9</v>
      </c>
      <c r="AA92">
        <v>0</v>
      </c>
    </row>
    <row r="93" spans="7:27">
      <c r="G93" t="s">
        <v>135</v>
      </c>
      <c r="H93" s="73">
        <v>0</v>
      </c>
      <c r="I93" s="46">
        <v>30.01</v>
      </c>
      <c r="J93" s="46">
        <v>0</v>
      </c>
      <c r="K93" s="46">
        <v>0</v>
      </c>
      <c r="L93" s="46">
        <v>0</v>
      </c>
      <c r="M93" s="74">
        <v>3.14</v>
      </c>
      <c r="N93" s="73">
        <v>0</v>
      </c>
      <c r="O93" s="46">
        <v>0</v>
      </c>
      <c r="P93" s="46">
        <v>0</v>
      </c>
      <c r="Q93" s="46">
        <v>-47</v>
      </c>
      <c r="R93" s="46">
        <v>0</v>
      </c>
      <c r="S93" s="74">
        <v>0</v>
      </c>
      <c r="U93" s="73">
        <v>33.15</v>
      </c>
      <c r="V93" s="74">
        <v>-47</v>
      </c>
      <c r="W93">
        <v>0</v>
      </c>
      <c r="X93">
        <v>30.01</v>
      </c>
      <c r="Y93">
        <v>-47</v>
      </c>
      <c r="Z93">
        <v>3.14</v>
      </c>
      <c r="AA93">
        <v>0</v>
      </c>
    </row>
    <row r="94" spans="7:27">
      <c r="G94" t="s">
        <v>136</v>
      </c>
      <c r="H94" s="73">
        <v>0</v>
      </c>
      <c r="I94" s="46">
        <v>48.39</v>
      </c>
      <c r="J94" s="46">
        <v>15.14</v>
      </c>
      <c r="K94" s="46">
        <v>0</v>
      </c>
      <c r="L94" s="46">
        <v>0</v>
      </c>
      <c r="M94" s="74">
        <v>1.52</v>
      </c>
      <c r="N94" s="73">
        <v>0</v>
      </c>
      <c r="O94" s="46">
        <v>0</v>
      </c>
      <c r="P94" s="46">
        <v>0</v>
      </c>
      <c r="Q94" s="46">
        <v>-47</v>
      </c>
      <c r="R94" s="46">
        <v>0</v>
      </c>
      <c r="S94" s="74">
        <v>0</v>
      </c>
      <c r="U94" s="73">
        <v>65.05</v>
      </c>
      <c r="V94" s="74">
        <v>-47</v>
      </c>
      <c r="W94">
        <v>0</v>
      </c>
      <c r="X94">
        <v>48.39</v>
      </c>
      <c r="Y94">
        <v>-47</v>
      </c>
      <c r="Z94">
        <v>1.52</v>
      </c>
      <c r="AA94">
        <v>15.14</v>
      </c>
    </row>
    <row r="95" spans="7:27">
      <c r="G95" t="s">
        <v>137</v>
      </c>
      <c r="H95" s="73">
        <v>52.69</v>
      </c>
      <c r="I95" s="46">
        <v>16.920000000000002</v>
      </c>
      <c r="J95" s="46">
        <v>63.88</v>
      </c>
      <c r="K95" s="46">
        <v>0</v>
      </c>
      <c r="L95" s="46">
        <v>0</v>
      </c>
      <c r="M95" s="74">
        <v>1.03</v>
      </c>
      <c r="N95" s="73">
        <v>0</v>
      </c>
      <c r="O95" s="46">
        <v>0</v>
      </c>
      <c r="P95" s="46">
        <v>0</v>
      </c>
      <c r="Q95" s="46">
        <v>-46</v>
      </c>
      <c r="R95" s="46">
        <v>0</v>
      </c>
      <c r="S95" s="74">
        <v>0</v>
      </c>
      <c r="U95" s="73">
        <v>134.52000000000001</v>
      </c>
      <c r="V95" s="74">
        <v>-46</v>
      </c>
      <c r="W95">
        <v>52.69</v>
      </c>
      <c r="X95">
        <v>16.920000000000002</v>
      </c>
      <c r="Y95">
        <v>-46</v>
      </c>
      <c r="Z95">
        <v>1.03</v>
      </c>
      <c r="AA95">
        <v>63.88</v>
      </c>
    </row>
    <row r="96" spans="7:27">
      <c r="G96" t="s">
        <v>138</v>
      </c>
      <c r="H96" s="73">
        <v>66.13</v>
      </c>
      <c r="I96" s="46">
        <v>10.82</v>
      </c>
      <c r="J96" s="46">
        <v>79.36</v>
      </c>
      <c r="K96" s="46">
        <v>0</v>
      </c>
      <c r="L96" s="46">
        <v>0</v>
      </c>
      <c r="M96" s="74">
        <v>0.23</v>
      </c>
      <c r="N96" s="73">
        <v>0</v>
      </c>
      <c r="O96" s="46">
        <v>0</v>
      </c>
      <c r="P96" s="46">
        <v>0</v>
      </c>
      <c r="Q96" s="46">
        <v>-53</v>
      </c>
      <c r="R96" s="46">
        <v>0</v>
      </c>
      <c r="S96" s="74">
        <v>0</v>
      </c>
      <c r="U96" s="73">
        <v>156.54</v>
      </c>
      <c r="V96" s="74">
        <v>-53</v>
      </c>
      <c r="W96">
        <v>66.13</v>
      </c>
      <c r="X96">
        <v>10.82</v>
      </c>
      <c r="Y96">
        <v>-53</v>
      </c>
      <c r="Z96">
        <v>0.23</v>
      </c>
      <c r="AA96">
        <v>79.36</v>
      </c>
    </row>
    <row r="97" spans="1:83">
      <c r="G97" t="s">
        <v>139</v>
      </c>
      <c r="H97" s="73">
        <v>75.3</v>
      </c>
      <c r="I97" s="46">
        <v>0</v>
      </c>
      <c r="J97" s="46">
        <v>115.78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-55</v>
      </c>
      <c r="R97" s="46">
        <v>0</v>
      </c>
      <c r="S97" s="74">
        <v>0</v>
      </c>
      <c r="U97" s="73">
        <v>191.08</v>
      </c>
      <c r="V97" s="74">
        <v>-55</v>
      </c>
      <c r="W97">
        <v>75.3</v>
      </c>
      <c r="X97">
        <v>0</v>
      </c>
      <c r="Y97">
        <v>-55</v>
      </c>
      <c r="Z97">
        <v>0</v>
      </c>
      <c r="AA97">
        <v>115.78</v>
      </c>
    </row>
    <row r="98" spans="1:83">
      <c r="G98" t="s">
        <v>140</v>
      </c>
      <c r="H98" s="73">
        <v>66.72</v>
      </c>
      <c r="I98" s="46">
        <v>0</v>
      </c>
      <c r="J98" s="46">
        <v>119.92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-48</v>
      </c>
      <c r="R98" s="46">
        <v>0</v>
      </c>
      <c r="S98" s="74">
        <v>0</v>
      </c>
      <c r="U98" s="73">
        <v>186.64</v>
      </c>
      <c r="V98" s="74">
        <v>-48</v>
      </c>
      <c r="W98">
        <v>66.72</v>
      </c>
      <c r="X98">
        <v>0</v>
      </c>
      <c r="Y98">
        <v>-48</v>
      </c>
      <c r="Z98">
        <v>0</v>
      </c>
      <c r="AA98">
        <v>119.92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0.92708750000000006</v>
      </c>
      <c r="I99" s="69">
        <f t="shared" ref="I99:BQ99" si="1">SUM(I3:I98)/4000</f>
        <v>2.6535000000000003E-2</v>
      </c>
      <c r="J99" s="69">
        <f t="shared" si="1"/>
        <v>0.12362750000000002</v>
      </c>
      <c r="K99" s="69">
        <f t="shared" si="1"/>
        <v>0</v>
      </c>
      <c r="L99" s="69">
        <f t="shared" si="1"/>
        <v>0</v>
      </c>
      <c r="M99" s="69">
        <f t="shared" si="1"/>
        <v>8.7589999999999987E-2</v>
      </c>
      <c r="N99" s="68">
        <f t="shared" si="1"/>
        <v>-1.1172500000000001</v>
      </c>
      <c r="O99" s="69">
        <f t="shared" si="1"/>
        <v>-0.95482</v>
      </c>
      <c r="P99" s="69">
        <f t="shared" si="1"/>
        <v>-1.12775</v>
      </c>
      <c r="Q99" s="69">
        <f t="shared" si="1"/>
        <v>-0.81486750000000008</v>
      </c>
      <c r="R99" s="69">
        <f t="shared" si="1"/>
        <v>0</v>
      </c>
      <c r="S99" s="70">
        <f t="shared" si="1"/>
        <v>0</v>
      </c>
      <c r="U99" s="68">
        <f t="shared" si="1"/>
        <v>1.1648399999999999</v>
      </c>
      <c r="V99" s="70">
        <f t="shared" si="1"/>
        <v>-4.0146875</v>
      </c>
      <c r="W99">
        <f t="shared" si="1"/>
        <v>-0.19016250000000004</v>
      </c>
      <c r="X99">
        <f t="shared" si="1"/>
        <v>-0.92828499999999992</v>
      </c>
      <c r="Y99">
        <f t="shared" si="1"/>
        <v>-0.81486750000000008</v>
      </c>
      <c r="Z99">
        <f t="shared" si="1"/>
        <v>8.7589999999999987E-2</v>
      </c>
      <c r="AA99">
        <f t="shared" si="1"/>
        <v>-1.0041225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548</v>
      </c>
      <c r="AE1" t="s">
        <v>553</v>
      </c>
      <c r="AF1" t="s">
        <v>555</v>
      </c>
      <c r="AG1" t="s">
        <v>18</v>
      </c>
      <c r="AH1" t="s">
        <v>558</v>
      </c>
      <c r="AI1" t="s">
        <v>546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544</v>
      </c>
      <c r="AP1" t="s">
        <v>572</v>
      </c>
      <c r="AQ1" t="s">
        <v>574</v>
      </c>
      <c r="AR1" t="s">
        <v>544</v>
      </c>
      <c r="AS1" t="s">
        <v>577</v>
      </c>
      <c r="AT1" t="s">
        <v>544</v>
      </c>
      <c r="AU1" t="s">
        <v>580</v>
      </c>
      <c r="AV1" t="s">
        <v>582</v>
      </c>
      <c r="AW1" t="s">
        <v>584</v>
      </c>
      <c r="AX1" t="s">
        <v>544</v>
      </c>
      <c r="AY1" t="s">
        <v>544</v>
      </c>
      <c r="AZ1" t="s">
        <v>561</v>
      </c>
      <c r="BA1" t="s">
        <v>565</v>
      </c>
      <c r="BB1" t="s">
        <v>590</v>
      </c>
      <c r="BC1" t="s">
        <v>584</v>
      </c>
      <c r="BD1" t="s">
        <v>593</v>
      </c>
      <c r="BE1" t="s">
        <v>595</v>
      </c>
      <c r="BF1" t="s">
        <v>577</v>
      </c>
      <c r="BG1" t="s">
        <v>598</v>
      </c>
      <c r="BH1" t="s">
        <v>565</v>
      </c>
      <c r="BI1" t="s">
        <v>601</v>
      </c>
      <c r="BJ1" t="s">
        <v>603</v>
      </c>
      <c r="BK1" t="s">
        <v>605</v>
      </c>
      <c r="BL1" t="s">
        <v>607</v>
      </c>
      <c r="BM1" t="s">
        <v>609</v>
      </c>
      <c r="BN1" t="s">
        <v>548</v>
      </c>
      <c r="BO1" t="s">
        <v>612</v>
      </c>
      <c r="BP1" t="s">
        <v>614</v>
      </c>
      <c r="BQ1" t="s">
        <v>538</v>
      </c>
      <c r="BR1" t="s">
        <v>451</v>
      </c>
      <c r="BS1" t="s">
        <v>580</v>
      </c>
      <c r="BT1" t="s">
        <v>620</v>
      </c>
      <c r="BU1" t="s">
        <v>590</v>
      </c>
      <c r="BV1" t="s">
        <v>582</v>
      </c>
      <c r="BW1" t="s">
        <v>624</v>
      </c>
    </row>
    <row r="2" spans="1:7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W2" s="28" t="s">
        <v>240</v>
      </c>
      <c r="X2" t="s">
        <v>146</v>
      </c>
      <c r="Y2" t="s">
        <v>369</v>
      </c>
      <c r="Z2" t="s">
        <v>263</v>
      </c>
      <c r="AA2" t="s">
        <v>146</v>
      </c>
      <c r="AB2" t="s">
        <v>145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146</v>
      </c>
      <c r="AI2" t="s">
        <v>145</v>
      </c>
      <c r="AJ2" t="s">
        <v>145</v>
      </c>
      <c r="AK2" t="s">
        <v>146</v>
      </c>
      <c r="AL2" t="s">
        <v>145</v>
      </c>
      <c r="AM2" t="s">
        <v>148</v>
      </c>
      <c r="AN2" t="s">
        <v>145</v>
      </c>
      <c r="AO2" t="s">
        <v>276</v>
      </c>
      <c r="AP2" t="s">
        <v>146</v>
      </c>
      <c r="AQ2" t="s">
        <v>358</v>
      </c>
      <c r="AR2" t="s">
        <v>249</v>
      </c>
      <c r="AS2" t="s">
        <v>149</v>
      </c>
      <c r="AT2" t="s">
        <v>275</v>
      </c>
      <c r="AU2" t="s">
        <v>145</v>
      </c>
      <c r="AV2" t="s">
        <v>145</v>
      </c>
      <c r="AW2" t="s">
        <v>148</v>
      </c>
      <c r="AX2" t="s">
        <v>262</v>
      </c>
      <c r="AY2" t="s">
        <v>277</v>
      </c>
      <c r="AZ2" t="s">
        <v>146</v>
      </c>
      <c r="BA2" t="s">
        <v>149</v>
      </c>
      <c r="BB2" t="s">
        <v>145</v>
      </c>
      <c r="BC2" t="s">
        <v>148</v>
      </c>
      <c r="BD2" t="s">
        <v>145</v>
      </c>
      <c r="BE2" t="s">
        <v>369</v>
      </c>
      <c r="BF2" t="s">
        <v>149</v>
      </c>
      <c r="BG2" t="s">
        <v>369</v>
      </c>
      <c r="BH2" t="s">
        <v>145</v>
      </c>
      <c r="BI2" t="s">
        <v>145</v>
      </c>
      <c r="BJ2" t="s">
        <v>149</v>
      </c>
      <c r="BK2" t="s">
        <v>145</v>
      </c>
      <c r="BL2" t="s">
        <v>145</v>
      </c>
      <c r="BM2" t="s">
        <v>149</v>
      </c>
      <c r="BN2" t="s">
        <v>145</v>
      </c>
      <c r="BO2" t="s">
        <v>145</v>
      </c>
      <c r="BP2" t="s">
        <v>145</v>
      </c>
      <c r="BQ2" t="s">
        <v>145</v>
      </c>
      <c r="BR2" t="s">
        <v>617</v>
      </c>
      <c r="BS2" t="s">
        <v>145</v>
      </c>
      <c r="BT2" t="s">
        <v>148</v>
      </c>
      <c r="BU2" t="s">
        <v>145</v>
      </c>
      <c r="BV2" t="s">
        <v>145</v>
      </c>
      <c r="BW2" t="s">
        <v>146</v>
      </c>
    </row>
    <row r="3" spans="1:7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1255.4900000000005</v>
      </c>
      <c r="I3" s="53">
        <v>136.6</v>
      </c>
      <c r="J3" s="53">
        <v>643.40000000000009</v>
      </c>
      <c r="K3" s="53">
        <v>111.75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W3">
        <v>6.76</v>
      </c>
      <c r="X3">
        <v>14.49</v>
      </c>
      <c r="Y3">
        <v>1.93</v>
      </c>
      <c r="Z3">
        <v>0.61</v>
      </c>
      <c r="AA3">
        <v>0</v>
      </c>
      <c r="AB3">
        <v>0</v>
      </c>
      <c r="AC3">
        <v>24.14</v>
      </c>
      <c r="AD3">
        <v>96.58</v>
      </c>
      <c r="AE3">
        <v>48.29</v>
      </c>
      <c r="AF3">
        <v>17.38</v>
      </c>
      <c r="AG3">
        <v>241.45</v>
      </c>
      <c r="AH3">
        <v>66.819999999999993</v>
      </c>
      <c r="AI3">
        <v>241.45</v>
      </c>
      <c r="AJ3">
        <v>90.54</v>
      </c>
      <c r="AK3">
        <v>11.59</v>
      </c>
      <c r="AL3">
        <v>0</v>
      </c>
      <c r="AM3">
        <v>12.44</v>
      </c>
      <c r="AN3">
        <v>193.16</v>
      </c>
      <c r="AO3">
        <v>0.88</v>
      </c>
      <c r="AP3">
        <v>13.52</v>
      </c>
      <c r="AQ3">
        <v>0.63</v>
      </c>
      <c r="AR3">
        <v>0.48</v>
      </c>
      <c r="AS3">
        <v>85.18</v>
      </c>
      <c r="AT3">
        <v>0.52</v>
      </c>
      <c r="AU3">
        <v>0</v>
      </c>
      <c r="AV3">
        <v>0</v>
      </c>
      <c r="AW3">
        <v>37.31</v>
      </c>
      <c r="AX3">
        <v>1.59</v>
      </c>
      <c r="AY3">
        <v>0.35</v>
      </c>
      <c r="AZ3">
        <v>30.18</v>
      </c>
      <c r="BA3">
        <v>36.22</v>
      </c>
      <c r="BB3">
        <v>96.58</v>
      </c>
      <c r="BC3">
        <v>37.31</v>
      </c>
      <c r="BD3">
        <v>254.97</v>
      </c>
      <c r="BE3">
        <v>1.93</v>
      </c>
      <c r="BF3">
        <v>81.709999999999994</v>
      </c>
      <c r="BG3">
        <v>0</v>
      </c>
      <c r="BH3">
        <v>48.29</v>
      </c>
      <c r="BI3">
        <v>38.630000000000003</v>
      </c>
      <c r="BJ3">
        <v>0</v>
      </c>
      <c r="BK3">
        <v>24.14</v>
      </c>
      <c r="BL3">
        <v>24.14</v>
      </c>
      <c r="BM3">
        <v>12.45</v>
      </c>
      <c r="BN3">
        <v>24.14</v>
      </c>
      <c r="BO3">
        <v>24.14</v>
      </c>
      <c r="BP3">
        <v>24.14</v>
      </c>
      <c r="BQ3">
        <v>24.14</v>
      </c>
      <c r="BR3">
        <v>0</v>
      </c>
      <c r="BS3">
        <v>38.630000000000003</v>
      </c>
      <c r="BT3">
        <v>24.69</v>
      </c>
      <c r="BU3">
        <v>48.29</v>
      </c>
      <c r="BV3">
        <v>48.29</v>
      </c>
      <c r="BW3">
        <v>0</v>
      </c>
    </row>
    <row r="4" spans="1:75">
      <c r="A4" t="s">
        <v>234</v>
      </c>
      <c r="B4" t="s">
        <v>226</v>
      </c>
      <c r="C4" t="s">
        <v>228</v>
      </c>
      <c r="G4" t="s">
        <v>46</v>
      </c>
      <c r="H4" s="73">
        <v>1257.4200000000005</v>
      </c>
      <c r="I4" s="46">
        <v>136.6</v>
      </c>
      <c r="J4" s="46">
        <v>643.40000000000009</v>
      </c>
      <c r="K4" s="46">
        <v>111.75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626</v>
      </c>
      <c r="W4">
        <v>6.76</v>
      </c>
      <c r="X4">
        <v>14.49</v>
      </c>
      <c r="Y4">
        <v>1.93</v>
      </c>
      <c r="Z4">
        <v>0.61</v>
      </c>
      <c r="AA4">
        <v>0</v>
      </c>
      <c r="AB4">
        <v>0</v>
      </c>
      <c r="AC4">
        <v>24.14</v>
      </c>
      <c r="AD4">
        <v>96.58</v>
      </c>
      <c r="AE4">
        <v>48.29</v>
      </c>
      <c r="AF4">
        <v>17.38</v>
      </c>
      <c r="AG4">
        <v>241.45</v>
      </c>
      <c r="AH4">
        <v>66.819999999999993</v>
      </c>
      <c r="AI4">
        <v>241.45</v>
      </c>
      <c r="AJ4">
        <v>90.54</v>
      </c>
      <c r="AK4">
        <v>11.59</v>
      </c>
      <c r="AL4">
        <v>0</v>
      </c>
      <c r="AM4">
        <v>12.44</v>
      </c>
      <c r="AN4">
        <v>193.16</v>
      </c>
      <c r="AO4">
        <v>0.88</v>
      </c>
      <c r="AP4">
        <v>13.52</v>
      </c>
      <c r="AQ4">
        <v>0.63</v>
      </c>
      <c r="AR4">
        <v>0.48</v>
      </c>
      <c r="AS4">
        <v>85.18</v>
      </c>
      <c r="AT4">
        <v>0.52</v>
      </c>
      <c r="AU4">
        <v>0</v>
      </c>
      <c r="AV4">
        <v>0</v>
      </c>
      <c r="AW4">
        <v>37.31</v>
      </c>
      <c r="AX4">
        <v>1.59</v>
      </c>
      <c r="AY4">
        <v>0.35</v>
      </c>
      <c r="AZ4">
        <v>30.18</v>
      </c>
      <c r="BA4">
        <v>36.22</v>
      </c>
      <c r="BB4">
        <v>96.58</v>
      </c>
      <c r="BC4">
        <v>37.31</v>
      </c>
      <c r="BD4">
        <v>256.89999999999998</v>
      </c>
      <c r="BE4">
        <v>1.93</v>
      </c>
      <c r="BF4">
        <v>81.709999999999994</v>
      </c>
      <c r="BG4">
        <v>0</v>
      </c>
      <c r="BH4">
        <v>48.29</v>
      </c>
      <c r="BI4">
        <v>38.630000000000003</v>
      </c>
      <c r="BJ4">
        <v>0</v>
      </c>
      <c r="BK4">
        <v>24.14</v>
      </c>
      <c r="BL4">
        <v>24.14</v>
      </c>
      <c r="BM4">
        <v>12.45</v>
      </c>
      <c r="BN4">
        <v>24.14</v>
      </c>
      <c r="BO4">
        <v>24.14</v>
      </c>
      <c r="BP4">
        <v>24.14</v>
      </c>
      <c r="BQ4">
        <v>24.14</v>
      </c>
      <c r="BR4">
        <v>0</v>
      </c>
      <c r="BS4">
        <v>38.630000000000003</v>
      </c>
      <c r="BT4">
        <v>24.69</v>
      </c>
      <c r="BU4">
        <v>48.29</v>
      </c>
      <c r="BV4">
        <v>48.29</v>
      </c>
      <c r="BW4">
        <v>0</v>
      </c>
    </row>
    <row r="5" spans="1:75">
      <c r="A5" t="s">
        <v>235</v>
      </c>
      <c r="B5" t="s">
        <v>227</v>
      </c>
      <c r="C5" t="s">
        <v>229</v>
      </c>
      <c r="G5" t="s">
        <v>47</v>
      </c>
      <c r="H5" s="73">
        <v>1253.5600000000004</v>
      </c>
      <c r="I5" s="46">
        <v>136.6</v>
      </c>
      <c r="J5" s="46">
        <v>643.40000000000009</v>
      </c>
      <c r="K5" s="46">
        <v>111.75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6.76</v>
      </c>
      <c r="X5">
        <v>14.49</v>
      </c>
      <c r="Y5">
        <v>1.93</v>
      </c>
      <c r="Z5">
        <v>0.61</v>
      </c>
      <c r="AA5">
        <v>0</v>
      </c>
      <c r="AB5">
        <v>0</v>
      </c>
      <c r="AC5">
        <v>24.14</v>
      </c>
      <c r="AD5">
        <v>96.58</v>
      </c>
      <c r="AE5">
        <v>48.29</v>
      </c>
      <c r="AF5">
        <v>17.38</v>
      </c>
      <c r="AG5">
        <v>241.45</v>
      </c>
      <c r="AH5">
        <v>66.819999999999993</v>
      </c>
      <c r="AI5">
        <v>241.45</v>
      </c>
      <c r="AJ5">
        <v>90.54</v>
      </c>
      <c r="AK5">
        <v>11.59</v>
      </c>
      <c r="AL5">
        <v>0</v>
      </c>
      <c r="AM5">
        <v>12.44</v>
      </c>
      <c r="AN5">
        <v>193.16</v>
      </c>
      <c r="AO5">
        <v>0.88</v>
      </c>
      <c r="AP5">
        <v>13.52</v>
      </c>
      <c r="AQ5">
        <v>0.63</v>
      </c>
      <c r="AR5">
        <v>0.48</v>
      </c>
      <c r="AS5">
        <v>85.18</v>
      </c>
      <c r="AT5">
        <v>0.52</v>
      </c>
      <c r="AU5">
        <v>0</v>
      </c>
      <c r="AV5">
        <v>0</v>
      </c>
      <c r="AW5">
        <v>37.31</v>
      </c>
      <c r="AX5">
        <v>1.59</v>
      </c>
      <c r="AY5">
        <v>0.35</v>
      </c>
      <c r="AZ5">
        <v>30.18</v>
      </c>
      <c r="BA5">
        <v>36.22</v>
      </c>
      <c r="BB5">
        <v>96.58</v>
      </c>
      <c r="BC5">
        <v>37.31</v>
      </c>
      <c r="BD5">
        <v>253.04</v>
      </c>
      <c r="BE5">
        <v>1.93</v>
      </c>
      <c r="BF5">
        <v>81.709999999999994</v>
      </c>
      <c r="BG5">
        <v>0</v>
      </c>
      <c r="BH5">
        <v>48.29</v>
      </c>
      <c r="BI5">
        <v>38.630000000000003</v>
      </c>
      <c r="BJ5">
        <v>0</v>
      </c>
      <c r="BK5">
        <v>24.14</v>
      </c>
      <c r="BL5">
        <v>24.14</v>
      </c>
      <c r="BM5">
        <v>12.45</v>
      </c>
      <c r="BN5">
        <v>24.14</v>
      </c>
      <c r="BO5">
        <v>24.14</v>
      </c>
      <c r="BP5">
        <v>24.14</v>
      </c>
      <c r="BQ5">
        <v>24.14</v>
      </c>
      <c r="BR5">
        <v>0</v>
      </c>
      <c r="BS5">
        <v>38.630000000000003</v>
      </c>
      <c r="BT5">
        <v>24.69</v>
      </c>
      <c r="BU5">
        <v>48.29</v>
      </c>
      <c r="BV5">
        <v>48.29</v>
      </c>
      <c r="BW5">
        <v>0</v>
      </c>
    </row>
    <row r="6" spans="1:75">
      <c r="A6" t="s">
        <v>236</v>
      </c>
      <c r="B6" t="s">
        <v>258</v>
      </c>
      <c r="C6" t="s">
        <v>230</v>
      </c>
      <c r="G6" t="s">
        <v>48</v>
      </c>
      <c r="H6" s="73">
        <v>1257.4200000000005</v>
      </c>
      <c r="I6" s="46">
        <v>136.6</v>
      </c>
      <c r="J6" s="46">
        <v>643.40000000000009</v>
      </c>
      <c r="K6" s="46">
        <v>111.75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6.76</v>
      </c>
      <c r="X6">
        <v>14.49</v>
      </c>
      <c r="Y6">
        <v>1.93</v>
      </c>
      <c r="Z6">
        <v>0.61</v>
      </c>
      <c r="AA6">
        <v>0</v>
      </c>
      <c r="AB6">
        <v>0</v>
      </c>
      <c r="AC6">
        <v>24.14</v>
      </c>
      <c r="AD6">
        <v>96.58</v>
      </c>
      <c r="AE6">
        <v>48.29</v>
      </c>
      <c r="AF6">
        <v>17.38</v>
      </c>
      <c r="AG6">
        <v>241.45</v>
      </c>
      <c r="AH6">
        <v>66.819999999999993</v>
      </c>
      <c r="AI6">
        <v>241.45</v>
      </c>
      <c r="AJ6">
        <v>90.54</v>
      </c>
      <c r="AK6">
        <v>11.59</v>
      </c>
      <c r="AL6">
        <v>0</v>
      </c>
      <c r="AM6">
        <v>12.44</v>
      </c>
      <c r="AN6">
        <v>193.16</v>
      </c>
      <c r="AO6">
        <v>0.88</v>
      </c>
      <c r="AP6">
        <v>13.52</v>
      </c>
      <c r="AQ6">
        <v>0.63</v>
      </c>
      <c r="AR6">
        <v>0.48</v>
      </c>
      <c r="AS6">
        <v>85.18</v>
      </c>
      <c r="AT6">
        <v>0.52</v>
      </c>
      <c r="AU6">
        <v>0</v>
      </c>
      <c r="AV6">
        <v>0</v>
      </c>
      <c r="AW6">
        <v>37.31</v>
      </c>
      <c r="AX6">
        <v>1.59</v>
      </c>
      <c r="AY6">
        <v>0.35</v>
      </c>
      <c r="AZ6">
        <v>30.18</v>
      </c>
      <c r="BA6">
        <v>36.22</v>
      </c>
      <c r="BB6">
        <v>96.58</v>
      </c>
      <c r="BC6">
        <v>37.31</v>
      </c>
      <c r="BD6">
        <v>256.89999999999998</v>
      </c>
      <c r="BE6">
        <v>1.93</v>
      </c>
      <c r="BF6">
        <v>81.709999999999994</v>
      </c>
      <c r="BG6">
        <v>0</v>
      </c>
      <c r="BH6">
        <v>48.29</v>
      </c>
      <c r="BI6">
        <v>38.630000000000003</v>
      </c>
      <c r="BJ6">
        <v>0</v>
      </c>
      <c r="BK6">
        <v>24.14</v>
      </c>
      <c r="BL6">
        <v>24.14</v>
      </c>
      <c r="BM6">
        <v>12.45</v>
      </c>
      <c r="BN6">
        <v>24.14</v>
      </c>
      <c r="BO6">
        <v>24.14</v>
      </c>
      <c r="BP6">
        <v>24.14</v>
      </c>
      <c r="BQ6">
        <v>24.14</v>
      </c>
      <c r="BR6">
        <v>0</v>
      </c>
      <c r="BS6">
        <v>38.630000000000003</v>
      </c>
      <c r="BT6">
        <v>24.69</v>
      </c>
      <c r="BU6">
        <v>48.29</v>
      </c>
      <c r="BV6">
        <v>48.29</v>
      </c>
      <c r="BW6">
        <v>0</v>
      </c>
    </row>
    <row r="7" spans="1:75">
      <c r="A7" t="s">
        <v>237</v>
      </c>
      <c r="B7" t="s">
        <v>280</v>
      </c>
      <c r="C7" t="s">
        <v>259</v>
      </c>
      <c r="G7" t="s">
        <v>49</v>
      </c>
      <c r="H7" s="73">
        <v>862.40999999999974</v>
      </c>
      <c r="I7" s="46">
        <v>136.6</v>
      </c>
      <c r="J7" s="46">
        <v>643.30000000000007</v>
      </c>
      <c r="K7" s="46">
        <v>111.75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6.76</v>
      </c>
      <c r="X7">
        <v>14.49</v>
      </c>
      <c r="Y7">
        <v>1.93</v>
      </c>
      <c r="Z7">
        <v>0.61</v>
      </c>
      <c r="AA7">
        <v>0</v>
      </c>
      <c r="AB7">
        <v>0</v>
      </c>
      <c r="AC7">
        <v>24.14</v>
      </c>
      <c r="AD7">
        <v>96.58</v>
      </c>
      <c r="AE7">
        <v>48.29</v>
      </c>
      <c r="AF7">
        <v>17.38</v>
      </c>
      <c r="AG7">
        <v>241.45</v>
      </c>
      <c r="AH7">
        <v>66.819999999999993</v>
      </c>
      <c r="AI7">
        <v>0</v>
      </c>
      <c r="AJ7">
        <v>90.54</v>
      </c>
      <c r="AK7">
        <v>11.59</v>
      </c>
      <c r="AL7">
        <v>0</v>
      </c>
      <c r="AM7">
        <v>12.44</v>
      </c>
      <c r="AN7">
        <v>193.16</v>
      </c>
      <c r="AO7">
        <v>0.88</v>
      </c>
      <c r="AP7">
        <v>13.52</v>
      </c>
      <c r="AQ7">
        <v>0.63</v>
      </c>
      <c r="AR7">
        <v>0.48</v>
      </c>
      <c r="AS7">
        <v>85.18</v>
      </c>
      <c r="AT7">
        <v>0.52</v>
      </c>
      <c r="AU7">
        <v>0</v>
      </c>
      <c r="AV7">
        <v>0</v>
      </c>
      <c r="AW7">
        <v>37.31</v>
      </c>
      <c r="AX7">
        <v>1.59</v>
      </c>
      <c r="AY7">
        <v>0.35</v>
      </c>
      <c r="AZ7">
        <v>30.18</v>
      </c>
      <c r="BA7">
        <v>36.22</v>
      </c>
      <c r="BB7">
        <v>0</v>
      </c>
      <c r="BC7">
        <v>37.31</v>
      </c>
      <c r="BD7">
        <v>199.92</v>
      </c>
      <c r="BE7">
        <v>1.93</v>
      </c>
      <c r="BF7">
        <v>81.709999999999994</v>
      </c>
      <c r="BG7">
        <v>0</v>
      </c>
      <c r="BH7">
        <v>48.29</v>
      </c>
      <c r="BI7">
        <v>38.630000000000003</v>
      </c>
      <c r="BJ7">
        <v>0</v>
      </c>
      <c r="BK7">
        <v>24.14</v>
      </c>
      <c r="BL7">
        <v>24.14</v>
      </c>
      <c r="BM7">
        <v>12.35</v>
      </c>
      <c r="BN7">
        <v>24.14</v>
      </c>
      <c r="BO7">
        <v>24.14</v>
      </c>
      <c r="BP7">
        <v>24.14</v>
      </c>
      <c r="BQ7">
        <v>24.14</v>
      </c>
      <c r="BR7">
        <v>0</v>
      </c>
      <c r="BS7">
        <v>38.630000000000003</v>
      </c>
      <c r="BT7">
        <v>24.69</v>
      </c>
      <c r="BU7">
        <v>48.29</v>
      </c>
      <c r="BV7">
        <v>48.29</v>
      </c>
      <c r="BW7">
        <v>0</v>
      </c>
    </row>
    <row r="8" spans="1:75">
      <c r="A8" t="s">
        <v>238</v>
      </c>
      <c r="B8" t="s">
        <v>315</v>
      </c>
      <c r="C8" t="s">
        <v>231</v>
      </c>
      <c r="G8" t="s">
        <v>50</v>
      </c>
      <c r="H8" s="73">
        <v>858.54999999999984</v>
      </c>
      <c r="I8" s="46">
        <v>136.6</v>
      </c>
      <c r="J8" s="46">
        <v>587.77</v>
      </c>
      <c r="K8" s="46">
        <v>111.75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6.76</v>
      </c>
      <c r="X8">
        <v>14.49</v>
      </c>
      <c r="Y8">
        <v>1.93</v>
      </c>
      <c r="Z8">
        <v>0.61</v>
      </c>
      <c r="AA8">
        <v>0</v>
      </c>
      <c r="AB8">
        <v>0</v>
      </c>
      <c r="AC8">
        <v>24.14</v>
      </c>
      <c r="AD8">
        <v>96.58</v>
      </c>
      <c r="AE8">
        <v>48.29</v>
      </c>
      <c r="AF8">
        <v>17.38</v>
      </c>
      <c r="AG8">
        <v>241.45</v>
      </c>
      <c r="AH8">
        <v>66.819999999999993</v>
      </c>
      <c r="AI8">
        <v>0</v>
      </c>
      <c r="AJ8">
        <v>90.54</v>
      </c>
      <c r="AK8">
        <v>11.59</v>
      </c>
      <c r="AL8">
        <v>0</v>
      </c>
      <c r="AM8">
        <v>12.44</v>
      </c>
      <c r="AN8">
        <v>193.16</v>
      </c>
      <c r="AO8">
        <v>0.88</v>
      </c>
      <c r="AP8">
        <v>13.52</v>
      </c>
      <c r="AQ8">
        <v>0.63</v>
      </c>
      <c r="AR8">
        <v>0.48</v>
      </c>
      <c r="AS8">
        <v>56.89</v>
      </c>
      <c r="AT8">
        <v>0.52</v>
      </c>
      <c r="AU8">
        <v>0</v>
      </c>
      <c r="AV8">
        <v>0</v>
      </c>
      <c r="AW8">
        <v>37.31</v>
      </c>
      <c r="AX8">
        <v>1.59</v>
      </c>
      <c r="AY8">
        <v>0.35</v>
      </c>
      <c r="AZ8">
        <v>30.18</v>
      </c>
      <c r="BA8">
        <v>36.22</v>
      </c>
      <c r="BB8">
        <v>0</v>
      </c>
      <c r="BC8">
        <v>37.31</v>
      </c>
      <c r="BD8">
        <v>196.06</v>
      </c>
      <c r="BE8">
        <v>1.93</v>
      </c>
      <c r="BF8">
        <v>54.47</v>
      </c>
      <c r="BG8">
        <v>0</v>
      </c>
      <c r="BH8">
        <v>48.29</v>
      </c>
      <c r="BI8">
        <v>38.630000000000003</v>
      </c>
      <c r="BJ8">
        <v>0</v>
      </c>
      <c r="BK8">
        <v>24.14</v>
      </c>
      <c r="BL8">
        <v>24.14</v>
      </c>
      <c r="BM8">
        <v>12.35</v>
      </c>
      <c r="BN8">
        <v>24.14</v>
      </c>
      <c r="BO8">
        <v>24.14</v>
      </c>
      <c r="BP8">
        <v>24.14</v>
      </c>
      <c r="BQ8">
        <v>24.14</v>
      </c>
      <c r="BR8">
        <v>0</v>
      </c>
      <c r="BS8">
        <v>38.630000000000003</v>
      </c>
      <c r="BT8">
        <v>24.69</v>
      </c>
      <c r="BU8">
        <v>48.29</v>
      </c>
      <c r="BV8">
        <v>48.29</v>
      </c>
      <c r="BW8">
        <v>0</v>
      </c>
    </row>
    <row r="9" spans="1:75">
      <c r="A9" t="s">
        <v>239</v>
      </c>
      <c r="B9" t="s">
        <v>335</v>
      </c>
      <c r="C9" t="s">
        <v>232</v>
      </c>
      <c r="G9" t="s">
        <v>51</v>
      </c>
      <c r="H9" s="73">
        <v>861.43999999999983</v>
      </c>
      <c r="I9" s="46">
        <v>136.6</v>
      </c>
      <c r="J9" s="46">
        <v>587.77</v>
      </c>
      <c r="K9" s="46">
        <v>111.75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6.76</v>
      </c>
      <c r="X9">
        <v>14.49</v>
      </c>
      <c r="Y9">
        <v>1.93</v>
      </c>
      <c r="Z9">
        <v>0.61</v>
      </c>
      <c r="AA9">
        <v>0</v>
      </c>
      <c r="AB9">
        <v>0</v>
      </c>
      <c r="AC9">
        <v>24.14</v>
      </c>
      <c r="AD9">
        <v>96.58</v>
      </c>
      <c r="AE9">
        <v>48.29</v>
      </c>
      <c r="AF9">
        <v>17.38</v>
      </c>
      <c r="AG9">
        <v>241.45</v>
      </c>
      <c r="AH9">
        <v>66.819999999999993</v>
      </c>
      <c r="AI9">
        <v>0</v>
      </c>
      <c r="AJ9">
        <v>90.54</v>
      </c>
      <c r="AK9">
        <v>11.59</v>
      </c>
      <c r="AL9">
        <v>0</v>
      </c>
      <c r="AM9">
        <v>12.44</v>
      </c>
      <c r="AN9">
        <v>193.16</v>
      </c>
      <c r="AO9">
        <v>0.88</v>
      </c>
      <c r="AP9">
        <v>13.52</v>
      </c>
      <c r="AQ9">
        <v>0.63</v>
      </c>
      <c r="AR9">
        <v>0.48</v>
      </c>
      <c r="AS9">
        <v>56.89</v>
      </c>
      <c r="AT9">
        <v>0.52</v>
      </c>
      <c r="AU9">
        <v>0</v>
      </c>
      <c r="AV9">
        <v>0</v>
      </c>
      <c r="AW9">
        <v>37.31</v>
      </c>
      <c r="AX9">
        <v>1.59</v>
      </c>
      <c r="AY9">
        <v>0.35</v>
      </c>
      <c r="AZ9">
        <v>30.18</v>
      </c>
      <c r="BA9">
        <v>36.22</v>
      </c>
      <c r="BB9">
        <v>0</v>
      </c>
      <c r="BC9">
        <v>37.31</v>
      </c>
      <c r="BD9">
        <v>198.95</v>
      </c>
      <c r="BE9">
        <v>1.93</v>
      </c>
      <c r="BF9">
        <v>54.47</v>
      </c>
      <c r="BG9">
        <v>0</v>
      </c>
      <c r="BH9">
        <v>48.29</v>
      </c>
      <c r="BI9">
        <v>38.630000000000003</v>
      </c>
      <c r="BJ9">
        <v>0</v>
      </c>
      <c r="BK9">
        <v>24.14</v>
      </c>
      <c r="BL9">
        <v>24.14</v>
      </c>
      <c r="BM9">
        <v>12.35</v>
      </c>
      <c r="BN9">
        <v>24.14</v>
      </c>
      <c r="BO9">
        <v>24.14</v>
      </c>
      <c r="BP9">
        <v>24.14</v>
      </c>
      <c r="BQ9">
        <v>24.14</v>
      </c>
      <c r="BR9">
        <v>0</v>
      </c>
      <c r="BS9">
        <v>38.630000000000003</v>
      </c>
      <c r="BT9">
        <v>24.69</v>
      </c>
      <c r="BU9">
        <v>48.29</v>
      </c>
      <c r="BV9">
        <v>48.29</v>
      </c>
      <c r="BW9">
        <v>0</v>
      </c>
    </row>
    <row r="10" spans="1:75">
      <c r="A10" t="s">
        <v>260</v>
      </c>
      <c r="C10" t="s">
        <v>233</v>
      </c>
      <c r="G10" t="s">
        <v>52</v>
      </c>
      <c r="H10" s="73">
        <v>866.26999999999975</v>
      </c>
      <c r="I10" s="46">
        <v>136.6</v>
      </c>
      <c r="J10" s="46">
        <v>587.77</v>
      </c>
      <c r="K10" s="46">
        <v>111.75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6.76</v>
      </c>
      <c r="X10">
        <v>14.49</v>
      </c>
      <c r="Y10">
        <v>1.93</v>
      </c>
      <c r="Z10">
        <v>0.61</v>
      </c>
      <c r="AA10">
        <v>0</v>
      </c>
      <c r="AB10">
        <v>0</v>
      </c>
      <c r="AC10">
        <v>24.14</v>
      </c>
      <c r="AD10">
        <v>96.58</v>
      </c>
      <c r="AE10">
        <v>48.29</v>
      </c>
      <c r="AF10">
        <v>17.38</v>
      </c>
      <c r="AG10">
        <v>241.45</v>
      </c>
      <c r="AH10">
        <v>66.819999999999993</v>
      </c>
      <c r="AI10">
        <v>0</v>
      </c>
      <c r="AJ10">
        <v>90.54</v>
      </c>
      <c r="AK10">
        <v>11.59</v>
      </c>
      <c r="AL10">
        <v>0</v>
      </c>
      <c r="AM10">
        <v>12.44</v>
      </c>
      <c r="AN10">
        <v>193.16</v>
      </c>
      <c r="AO10">
        <v>0.88</v>
      </c>
      <c r="AP10">
        <v>13.52</v>
      </c>
      <c r="AQ10">
        <v>0.63</v>
      </c>
      <c r="AR10">
        <v>0.48</v>
      </c>
      <c r="AS10">
        <v>56.89</v>
      </c>
      <c r="AT10">
        <v>0.52</v>
      </c>
      <c r="AU10">
        <v>0</v>
      </c>
      <c r="AV10">
        <v>0</v>
      </c>
      <c r="AW10">
        <v>37.31</v>
      </c>
      <c r="AX10">
        <v>1.59</v>
      </c>
      <c r="AY10">
        <v>0.35</v>
      </c>
      <c r="AZ10">
        <v>30.18</v>
      </c>
      <c r="BA10">
        <v>36.22</v>
      </c>
      <c r="BB10">
        <v>0</v>
      </c>
      <c r="BC10">
        <v>37.31</v>
      </c>
      <c r="BD10">
        <v>203.78</v>
      </c>
      <c r="BE10">
        <v>1.93</v>
      </c>
      <c r="BF10">
        <v>54.47</v>
      </c>
      <c r="BG10">
        <v>0</v>
      </c>
      <c r="BH10">
        <v>48.29</v>
      </c>
      <c r="BI10">
        <v>38.630000000000003</v>
      </c>
      <c r="BJ10">
        <v>0</v>
      </c>
      <c r="BK10">
        <v>24.14</v>
      </c>
      <c r="BL10">
        <v>24.14</v>
      </c>
      <c r="BM10">
        <v>12.35</v>
      </c>
      <c r="BN10">
        <v>24.14</v>
      </c>
      <c r="BO10">
        <v>24.14</v>
      </c>
      <c r="BP10">
        <v>24.14</v>
      </c>
      <c r="BQ10">
        <v>24.14</v>
      </c>
      <c r="BR10">
        <v>0</v>
      </c>
      <c r="BS10">
        <v>38.630000000000003</v>
      </c>
      <c r="BT10">
        <v>24.69</v>
      </c>
      <c r="BU10">
        <v>48.29</v>
      </c>
      <c r="BV10">
        <v>48.29</v>
      </c>
      <c r="BW10">
        <v>0</v>
      </c>
    </row>
    <row r="11" spans="1:75">
      <c r="A11" t="s">
        <v>240</v>
      </c>
      <c r="C11" t="s">
        <v>316</v>
      </c>
      <c r="G11" t="s">
        <v>53</v>
      </c>
      <c r="H11" s="73">
        <v>822.80999999999983</v>
      </c>
      <c r="I11" s="46">
        <v>136.6</v>
      </c>
      <c r="J11" s="46">
        <v>575.67999999999995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6.76</v>
      </c>
      <c r="X11">
        <v>14.49</v>
      </c>
      <c r="Y11">
        <v>1.93</v>
      </c>
      <c r="Z11">
        <v>0.61</v>
      </c>
      <c r="AA11">
        <v>0</v>
      </c>
      <c r="AB11">
        <v>0</v>
      </c>
      <c r="AC11">
        <v>12.23</v>
      </c>
      <c r="AD11">
        <v>96.58</v>
      </c>
      <c r="AE11">
        <v>48.29</v>
      </c>
      <c r="AF11">
        <v>17.38</v>
      </c>
      <c r="AG11">
        <v>241.45</v>
      </c>
      <c r="AH11">
        <v>66.819999999999993</v>
      </c>
      <c r="AI11">
        <v>0</v>
      </c>
      <c r="AJ11">
        <v>90.54</v>
      </c>
      <c r="AK11">
        <v>11.59</v>
      </c>
      <c r="AL11">
        <v>0</v>
      </c>
      <c r="AM11">
        <v>12.44</v>
      </c>
      <c r="AN11">
        <v>193.16</v>
      </c>
      <c r="AO11">
        <v>0.88</v>
      </c>
      <c r="AP11">
        <v>13.52</v>
      </c>
      <c r="AQ11">
        <v>0.63</v>
      </c>
      <c r="AR11">
        <v>0.48</v>
      </c>
      <c r="AS11">
        <v>56.89</v>
      </c>
      <c r="AT11">
        <v>0.52</v>
      </c>
      <c r="AU11">
        <v>0</v>
      </c>
      <c r="AV11">
        <v>0</v>
      </c>
      <c r="AW11">
        <v>37.31</v>
      </c>
      <c r="AX11">
        <v>1.59</v>
      </c>
      <c r="AY11">
        <v>0.35</v>
      </c>
      <c r="AZ11">
        <v>30.18</v>
      </c>
      <c r="BA11">
        <v>36.22</v>
      </c>
      <c r="BB11">
        <v>0</v>
      </c>
      <c r="BC11">
        <v>37.31</v>
      </c>
      <c r="BD11">
        <v>160.32</v>
      </c>
      <c r="BE11">
        <v>1.93</v>
      </c>
      <c r="BF11">
        <v>54.47</v>
      </c>
      <c r="BG11">
        <v>0</v>
      </c>
      <c r="BH11">
        <v>48.29</v>
      </c>
      <c r="BI11">
        <v>38.630000000000003</v>
      </c>
      <c r="BJ11">
        <v>0</v>
      </c>
      <c r="BK11">
        <v>24.14</v>
      </c>
      <c r="BL11">
        <v>24.14</v>
      </c>
      <c r="BM11">
        <v>12.17</v>
      </c>
      <c r="BN11">
        <v>24.14</v>
      </c>
      <c r="BO11">
        <v>24.14</v>
      </c>
      <c r="BP11">
        <v>24.14</v>
      </c>
      <c r="BQ11">
        <v>24.14</v>
      </c>
      <c r="BR11">
        <v>0</v>
      </c>
      <c r="BS11">
        <v>38.630000000000003</v>
      </c>
      <c r="BT11">
        <v>24.69</v>
      </c>
      <c r="BU11">
        <v>48.29</v>
      </c>
      <c r="BV11">
        <v>48.29</v>
      </c>
      <c r="BW11">
        <v>0</v>
      </c>
    </row>
    <row r="12" spans="1:75">
      <c r="A12" t="s">
        <v>241</v>
      </c>
      <c r="C12" t="s">
        <v>336</v>
      </c>
      <c r="G12" t="s">
        <v>54</v>
      </c>
      <c r="H12" s="73">
        <v>819.91999999999985</v>
      </c>
      <c r="I12" s="46">
        <v>136.6</v>
      </c>
      <c r="J12" s="46">
        <v>575.67999999999995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6.76</v>
      </c>
      <c r="X12">
        <v>14.49</v>
      </c>
      <c r="Y12">
        <v>1.93</v>
      </c>
      <c r="Z12">
        <v>0.61</v>
      </c>
      <c r="AA12">
        <v>0</v>
      </c>
      <c r="AB12">
        <v>0</v>
      </c>
      <c r="AC12">
        <v>12.23</v>
      </c>
      <c r="AD12">
        <v>96.58</v>
      </c>
      <c r="AE12">
        <v>48.29</v>
      </c>
      <c r="AF12">
        <v>17.38</v>
      </c>
      <c r="AG12">
        <v>241.45</v>
      </c>
      <c r="AH12">
        <v>66.819999999999993</v>
      </c>
      <c r="AI12">
        <v>0</v>
      </c>
      <c r="AJ12">
        <v>90.54</v>
      </c>
      <c r="AK12">
        <v>11.59</v>
      </c>
      <c r="AL12">
        <v>0</v>
      </c>
      <c r="AM12">
        <v>12.44</v>
      </c>
      <c r="AN12">
        <v>193.16</v>
      </c>
      <c r="AO12">
        <v>0.88</v>
      </c>
      <c r="AP12">
        <v>13.52</v>
      </c>
      <c r="AQ12">
        <v>0.63</v>
      </c>
      <c r="AR12">
        <v>0.48</v>
      </c>
      <c r="AS12">
        <v>56.89</v>
      </c>
      <c r="AT12">
        <v>0.52</v>
      </c>
      <c r="AU12">
        <v>0</v>
      </c>
      <c r="AV12">
        <v>0</v>
      </c>
      <c r="AW12">
        <v>37.31</v>
      </c>
      <c r="AX12">
        <v>1.59</v>
      </c>
      <c r="AY12">
        <v>0.35</v>
      </c>
      <c r="AZ12">
        <v>30.18</v>
      </c>
      <c r="BA12">
        <v>36.22</v>
      </c>
      <c r="BB12">
        <v>0</v>
      </c>
      <c r="BC12">
        <v>37.31</v>
      </c>
      <c r="BD12">
        <v>157.43</v>
      </c>
      <c r="BE12">
        <v>1.93</v>
      </c>
      <c r="BF12">
        <v>54.47</v>
      </c>
      <c r="BG12">
        <v>0</v>
      </c>
      <c r="BH12">
        <v>48.29</v>
      </c>
      <c r="BI12">
        <v>38.630000000000003</v>
      </c>
      <c r="BJ12">
        <v>0</v>
      </c>
      <c r="BK12">
        <v>24.14</v>
      </c>
      <c r="BL12">
        <v>24.14</v>
      </c>
      <c r="BM12">
        <v>12.17</v>
      </c>
      <c r="BN12">
        <v>24.14</v>
      </c>
      <c r="BO12">
        <v>24.14</v>
      </c>
      <c r="BP12">
        <v>24.14</v>
      </c>
      <c r="BQ12">
        <v>24.14</v>
      </c>
      <c r="BR12">
        <v>0</v>
      </c>
      <c r="BS12">
        <v>38.630000000000003</v>
      </c>
      <c r="BT12">
        <v>24.69</v>
      </c>
      <c r="BU12">
        <v>48.29</v>
      </c>
      <c r="BV12">
        <v>48.29</v>
      </c>
      <c r="BW12">
        <v>0</v>
      </c>
    </row>
    <row r="13" spans="1:75">
      <c r="A13" t="s">
        <v>242</v>
      </c>
      <c r="G13" t="s">
        <v>55</v>
      </c>
      <c r="H13" s="73">
        <v>816.04999999999984</v>
      </c>
      <c r="I13" s="46">
        <v>136.6</v>
      </c>
      <c r="J13" s="46">
        <v>575.67999999999995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6.76</v>
      </c>
      <c r="X13">
        <v>14.49</v>
      </c>
      <c r="Y13">
        <v>1.93</v>
      </c>
      <c r="Z13">
        <v>0.61</v>
      </c>
      <c r="AA13">
        <v>0</v>
      </c>
      <c r="AB13">
        <v>0</v>
      </c>
      <c r="AC13">
        <v>12.23</v>
      </c>
      <c r="AD13">
        <v>96.58</v>
      </c>
      <c r="AE13">
        <v>48.29</v>
      </c>
      <c r="AF13">
        <v>17.38</v>
      </c>
      <c r="AG13">
        <v>241.45</v>
      </c>
      <c r="AH13">
        <v>66.819999999999993</v>
      </c>
      <c r="AI13">
        <v>0</v>
      </c>
      <c r="AJ13">
        <v>90.54</v>
      </c>
      <c r="AK13">
        <v>11.59</v>
      </c>
      <c r="AL13">
        <v>0</v>
      </c>
      <c r="AM13">
        <v>12.44</v>
      </c>
      <c r="AN13">
        <v>193.16</v>
      </c>
      <c r="AO13">
        <v>0.88</v>
      </c>
      <c r="AP13">
        <v>13.52</v>
      </c>
      <c r="AQ13">
        <v>0.63</v>
      </c>
      <c r="AR13">
        <v>0.48</v>
      </c>
      <c r="AS13">
        <v>56.89</v>
      </c>
      <c r="AT13">
        <v>0.52</v>
      </c>
      <c r="AU13">
        <v>0</v>
      </c>
      <c r="AV13">
        <v>0</v>
      </c>
      <c r="AW13">
        <v>37.31</v>
      </c>
      <c r="AX13">
        <v>1.59</v>
      </c>
      <c r="AY13">
        <v>0.35</v>
      </c>
      <c r="AZ13">
        <v>30.18</v>
      </c>
      <c r="BA13">
        <v>36.22</v>
      </c>
      <c r="BB13">
        <v>0</v>
      </c>
      <c r="BC13">
        <v>37.31</v>
      </c>
      <c r="BD13">
        <v>153.56</v>
      </c>
      <c r="BE13">
        <v>1.93</v>
      </c>
      <c r="BF13">
        <v>54.47</v>
      </c>
      <c r="BG13">
        <v>0</v>
      </c>
      <c r="BH13">
        <v>48.29</v>
      </c>
      <c r="BI13">
        <v>38.630000000000003</v>
      </c>
      <c r="BJ13">
        <v>0</v>
      </c>
      <c r="BK13">
        <v>24.14</v>
      </c>
      <c r="BL13">
        <v>24.14</v>
      </c>
      <c r="BM13">
        <v>12.17</v>
      </c>
      <c r="BN13">
        <v>24.14</v>
      </c>
      <c r="BO13">
        <v>24.14</v>
      </c>
      <c r="BP13">
        <v>24.14</v>
      </c>
      <c r="BQ13">
        <v>24.14</v>
      </c>
      <c r="BR13">
        <v>0</v>
      </c>
      <c r="BS13">
        <v>38.630000000000003</v>
      </c>
      <c r="BT13">
        <v>24.69</v>
      </c>
      <c r="BU13">
        <v>48.29</v>
      </c>
      <c r="BV13">
        <v>48.29</v>
      </c>
      <c r="BW13">
        <v>0</v>
      </c>
    </row>
    <row r="14" spans="1:75">
      <c r="A14" t="s">
        <v>243</v>
      </c>
      <c r="G14" t="s">
        <v>56</v>
      </c>
      <c r="H14" s="73">
        <v>814.11999999999989</v>
      </c>
      <c r="I14" s="46">
        <v>136.6</v>
      </c>
      <c r="J14" s="46">
        <v>575.67999999999995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6.76</v>
      </c>
      <c r="X14">
        <v>14.49</v>
      </c>
      <c r="Y14">
        <v>1.93</v>
      </c>
      <c r="Z14">
        <v>0.61</v>
      </c>
      <c r="AA14">
        <v>0</v>
      </c>
      <c r="AB14">
        <v>0</v>
      </c>
      <c r="AC14">
        <v>12.23</v>
      </c>
      <c r="AD14">
        <v>96.58</v>
      </c>
      <c r="AE14">
        <v>48.29</v>
      </c>
      <c r="AF14">
        <v>17.38</v>
      </c>
      <c r="AG14">
        <v>241.45</v>
      </c>
      <c r="AH14">
        <v>66.819999999999993</v>
      </c>
      <c r="AI14">
        <v>0</v>
      </c>
      <c r="AJ14">
        <v>90.54</v>
      </c>
      <c r="AK14">
        <v>11.59</v>
      </c>
      <c r="AL14">
        <v>0</v>
      </c>
      <c r="AM14">
        <v>12.44</v>
      </c>
      <c r="AN14">
        <v>193.16</v>
      </c>
      <c r="AO14">
        <v>0.88</v>
      </c>
      <c r="AP14">
        <v>13.52</v>
      </c>
      <c r="AQ14">
        <v>0.63</v>
      </c>
      <c r="AR14">
        <v>0.48</v>
      </c>
      <c r="AS14">
        <v>56.89</v>
      </c>
      <c r="AT14">
        <v>0.52</v>
      </c>
      <c r="AU14">
        <v>0</v>
      </c>
      <c r="AV14">
        <v>0</v>
      </c>
      <c r="AW14">
        <v>37.31</v>
      </c>
      <c r="AX14">
        <v>1.59</v>
      </c>
      <c r="AY14">
        <v>0.35</v>
      </c>
      <c r="AZ14">
        <v>30.18</v>
      </c>
      <c r="BA14">
        <v>36.22</v>
      </c>
      <c r="BB14">
        <v>0</v>
      </c>
      <c r="BC14">
        <v>37.31</v>
      </c>
      <c r="BD14">
        <v>151.63</v>
      </c>
      <c r="BE14">
        <v>1.93</v>
      </c>
      <c r="BF14">
        <v>54.47</v>
      </c>
      <c r="BG14">
        <v>0</v>
      </c>
      <c r="BH14">
        <v>48.29</v>
      </c>
      <c r="BI14">
        <v>38.630000000000003</v>
      </c>
      <c r="BJ14">
        <v>0</v>
      </c>
      <c r="BK14">
        <v>24.14</v>
      </c>
      <c r="BL14">
        <v>24.14</v>
      </c>
      <c r="BM14">
        <v>12.17</v>
      </c>
      <c r="BN14">
        <v>24.14</v>
      </c>
      <c r="BO14">
        <v>24.14</v>
      </c>
      <c r="BP14">
        <v>24.14</v>
      </c>
      <c r="BQ14">
        <v>24.14</v>
      </c>
      <c r="BR14">
        <v>0</v>
      </c>
      <c r="BS14">
        <v>38.630000000000003</v>
      </c>
      <c r="BT14">
        <v>24.69</v>
      </c>
      <c r="BU14">
        <v>48.29</v>
      </c>
      <c r="BV14">
        <v>48.29</v>
      </c>
      <c r="BW14">
        <v>0</v>
      </c>
    </row>
    <row r="15" spans="1:75">
      <c r="A15" t="s">
        <v>244</v>
      </c>
      <c r="G15" t="s">
        <v>57</v>
      </c>
      <c r="H15" s="73">
        <v>623.75999999999988</v>
      </c>
      <c r="I15" s="46">
        <v>136.6</v>
      </c>
      <c r="J15" s="46">
        <v>517.6400000000001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6.76</v>
      </c>
      <c r="X15">
        <v>14.49</v>
      </c>
      <c r="Y15">
        <v>1.93</v>
      </c>
      <c r="Z15">
        <v>0.61</v>
      </c>
      <c r="AA15">
        <v>0</v>
      </c>
      <c r="AB15">
        <v>0</v>
      </c>
      <c r="AC15">
        <v>12.23</v>
      </c>
      <c r="AD15">
        <v>96.58</v>
      </c>
      <c r="AE15">
        <v>48.29</v>
      </c>
      <c r="AF15">
        <v>17.38</v>
      </c>
      <c r="AG15">
        <v>183.5</v>
      </c>
      <c r="AH15">
        <v>66.819999999999993</v>
      </c>
      <c r="AI15">
        <v>0</v>
      </c>
      <c r="AJ15">
        <v>90.54</v>
      </c>
      <c r="AK15">
        <v>11.59</v>
      </c>
      <c r="AL15">
        <v>0</v>
      </c>
      <c r="AM15">
        <v>12.44</v>
      </c>
      <c r="AN15">
        <v>193.16</v>
      </c>
      <c r="AO15">
        <v>0.88</v>
      </c>
      <c r="AP15">
        <v>13.52</v>
      </c>
      <c r="AQ15">
        <v>0.53</v>
      </c>
      <c r="AR15">
        <v>0.48</v>
      </c>
      <c r="AS15">
        <v>56.89</v>
      </c>
      <c r="AT15">
        <v>0.52</v>
      </c>
      <c r="AU15">
        <v>0</v>
      </c>
      <c r="AV15">
        <v>0</v>
      </c>
      <c r="AW15">
        <v>37.31</v>
      </c>
      <c r="AX15">
        <v>1.59</v>
      </c>
      <c r="AY15">
        <v>0.35</v>
      </c>
      <c r="AZ15">
        <v>30.18</v>
      </c>
      <c r="BA15">
        <v>36.22</v>
      </c>
      <c r="BB15">
        <v>0</v>
      </c>
      <c r="BC15">
        <v>37.31</v>
      </c>
      <c r="BD15">
        <v>0</v>
      </c>
      <c r="BE15">
        <v>1.93</v>
      </c>
      <c r="BF15">
        <v>54.47</v>
      </c>
      <c r="BG15">
        <v>0</v>
      </c>
      <c r="BH15">
        <v>48.29</v>
      </c>
      <c r="BI15">
        <v>0</v>
      </c>
      <c r="BJ15">
        <v>0</v>
      </c>
      <c r="BK15">
        <v>24.14</v>
      </c>
      <c r="BL15">
        <v>24.14</v>
      </c>
      <c r="BM15">
        <v>12.08</v>
      </c>
      <c r="BN15">
        <v>24.14</v>
      </c>
      <c r="BO15">
        <v>24.14</v>
      </c>
      <c r="BP15">
        <v>24.14</v>
      </c>
      <c r="BQ15">
        <v>24.14</v>
      </c>
      <c r="BR15">
        <v>0</v>
      </c>
      <c r="BS15">
        <v>38.630000000000003</v>
      </c>
      <c r="BT15">
        <v>24.69</v>
      </c>
      <c r="BU15">
        <v>48.29</v>
      </c>
      <c r="BV15">
        <v>48.29</v>
      </c>
      <c r="BW15">
        <v>0</v>
      </c>
    </row>
    <row r="16" spans="1:75">
      <c r="A16" t="s">
        <v>245</v>
      </c>
      <c r="G16" t="s">
        <v>58</v>
      </c>
      <c r="H16" s="73">
        <v>623.75999999999988</v>
      </c>
      <c r="I16" s="46">
        <v>136.6</v>
      </c>
      <c r="J16" s="46">
        <v>517.6400000000001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6.76</v>
      </c>
      <c r="X16">
        <v>14.49</v>
      </c>
      <c r="Y16">
        <v>1.93</v>
      </c>
      <c r="Z16">
        <v>0.61</v>
      </c>
      <c r="AA16">
        <v>0</v>
      </c>
      <c r="AB16">
        <v>0</v>
      </c>
      <c r="AC16">
        <v>12.23</v>
      </c>
      <c r="AD16">
        <v>96.58</v>
      </c>
      <c r="AE16">
        <v>48.29</v>
      </c>
      <c r="AF16">
        <v>17.38</v>
      </c>
      <c r="AG16">
        <v>183.5</v>
      </c>
      <c r="AH16">
        <v>66.819999999999993</v>
      </c>
      <c r="AI16">
        <v>0</v>
      </c>
      <c r="AJ16">
        <v>90.54</v>
      </c>
      <c r="AK16">
        <v>11.59</v>
      </c>
      <c r="AL16">
        <v>0</v>
      </c>
      <c r="AM16">
        <v>12.44</v>
      </c>
      <c r="AN16">
        <v>193.16</v>
      </c>
      <c r="AO16">
        <v>0.88</v>
      </c>
      <c r="AP16">
        <v>13.52</v>
      </c>
      <c r="AQ16">
        <v>0.53</v>
      </c>
      <c r="AR16">
        <v>0.48</v>
      </c>
      <c r="AS16">
        <v>56.89</v>
      </c>
      <c r="AT16">
        <v>0.52</v>
      </c>
      <c r="AU16">
        <v>0</v>
      </c>
      <c r="AV16">
        <v>0</v>
      </c>
      <c r="AW16">
        <v>37.31</v>
      </c>
      <c r="AX16">
        <v>1.59</v>
      </c>
      <c r="AY16">
        <v>0.35</v>
      </c>
      <c r="AZ16">
        <v>30.18</v>
      </c>
      <c r="BA16">
        <v>36.22</v>
      </c>
      <c r="BB16">
        <v>0</v>
      </c>
      <c r="BC16">
        <v>37.31</v>
      </c>
      <c r="BD16">
        <v>0</v>
      </c>
      <c r="BE16">
        <v>1.93</v>
      </c>
      <c r="BF16">
        <v>54.47</v>
      </c>
      <c r="BG16">
        <v>0</v>
      </c>
      <c r="BH16">
        <v>48.29</v>
      </c>
      <c r="BI16">
        <v>0</v>
      </c>
      <c r="BJ16">
        <v>0</v>
      </c>
      <c r="BK16">
        <v>24.14</v>
      </c>
      <c r="BL16">
        <v>24.14</v>
      </c>
      <c r="BM16">
        <v>12.08</v>
      </c>
      <c r="BN16">
        <v>24.14</v>
      </c>
      <c r="BO16">
        <v>24.14</v>
      </c>
      <c r="BP16">
        <v>24.14</v>
      </c>
      <c r="BQ16">
        <v>24.14</v>
      </c>
      <c r="BR16">
        <v>0</v>
      </c>
      <c r="BS16">
        <v>38.630000000000003</v>
      </c>
      <c r="BT16">
        <v>24.69</v>
      </c>
      <c r="BU16">
        <v>48.29</v>
      </c>
      <c r="BV16">
        <v>48.29</v>
      </c>
      <c r="BW16">
        <v>0</v>
      </c>
    </row>
    <row r="17" spans="1:75">
      <c r="A17" t="s">
        <v>246</v>
      </c>
      <c r="G17" t="s">
        <v>59</v>
      </c>
      <c r="H17" s="73">
        <v>623.75999999999988</v>
      </c>
      <c r="I17" s="46">
        <v>136.6</v>
      </c>
      <c r="J17" s="46">
        <v>517.6400000000001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6.76</v>
      </c>
      <c r="X17">
        <v>14.49</v>
      </c>
      <c r="Y17">
        <v>1.93</v>
      </c>
      <c r="Z17">
        <v>0.61</v>
      </c>
      <c r="AA17">
        <v>0</v>
      </c>
      <c r="AB17">
        <v>0</v>
      </c>
      <c r="AC17">
        <v>12.23</v>
      </c>
      <c r="AD17">
        <v>96.58</v>
      </c>
      <c r="AE17">
        <v>48.29</v>
      </c>
      <c r="AF17">
        <v>17.38</v>
      </c>
      <c r="AG17">
        <v>183.5</v>
      </c>
      <c r="AH17">
        <v>66.819999999999993</v>
      </c>
      <c r="AI17">
        <v>0</v>
      </c>
      <c r="AJ17">
        <v>90.54</v>
      </c>
      <c r="AK17">
        <v>11.59</v>
      </c>
      <c r="AL17">
        <v>0</v>
      </c>
      <c r="AM17">
        <v>12.44</v>
      </c>
      <c r="AN17">
        <v>193.16</v>
      </c>
      <c r="AO17">
        <v>0.88</v>
      </c>
      <c r="AP17">
        <v>13.52</v>
      </c>
      <c r="AQ17">
        <v>0.53</v>
      </c>
      <c r="AR17">
        <v>0.48</v>
      </c>
      <c r="AS17">
        <v>56.89</v>
      </c>
      <c r="AT17">
        <v>0.52</v>
      </c>
      <c r="AU17">
        <v>0</v>
      </c>
      <c r="AV17">
        <v>0</v>
      </c>
      <c r="AW17">
        <v>37.31</v>
      </c>
      <c r="AX17">
        <v>1.59</v>
      </c>
      <c r="AY17">
        <v>0.35</v>
      </c>
      <c r="AZ17">
        <v>30.18</v>
      </c>
      <c r="BA17">
        <v>36.22</v>
      </c>
      <c r="BB17">
        <v>0</v>
      </c>
      <c r="BC17">
        <v>37.31</v>
      </c>
      <c r="BD17">
        <v>0</v>
      </c>
      <c r="BE17">
        <v>1.93</v>
      </c>
      <c r="BF17">
        <v>54.47</v>
      </c>
      <c r="BG17">
        <v>0</v>
      </c>
      <c r="BH17">
        <v>48.29</v>
      </c>
      <c r="BI17">
        <v>0</v>
      </c>
      <c r="BJ17">
        <v>0</v>
      </c>
      <c r="BK17">
        <v>24.14</v>
      </c>
      <c r="BL17">
        <v>24.14</v>
      </c>
      <c r="BM17">
        <v>12.08</v>
      </c>
      <c r="BN17">
        <v>24.14</v>
      </c>
      <c r="BO17">
        <v>24.14</v>
      </c>
      <c r="BP17">
        <v>24.14</v>
      </c>
      <c r="BQ17">
        <v>24.14</v>
      </c>
      <c r="BR17">
        <v>0</v>
      </c>
      <c r="BS17">
        <v>38.630000000000003</v>
      </c>
      <c r="BT17">
        <v>24.69</v>
      </c>
      <c r="BU17">
        <v>48.29</v>
      </c>
      <c r="BV17">
        <v>48.29</v>
      </c>
      <c r="BW17">
        <v>0</v>
      </c>
    </row>
    <row r="18" spans="1:75">
      <c r="A18" t="s">
        <v>247</v>
      </c>
      <c r="G18" t="s">
        <v>60</v>
      </c>
      <c r="H18" s="73">
        <v>623.75999999999988</v>
      </c>
      <c r="I18" s="46">
        <v>136.6</v>
      </c>
      <c r="J18" s="46">
        <v>517.6400000000001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6.76</v>
      </c>
      <c r="X18">
        <v>14.49</v>
      </c>
      <c r="Y18">
        <v>1.93</v>
      </c>
      <c r="Z18">
        <v>0.61</v>
      </c>
      <c r="AA18">
        <v>0</v>
      </c>
      <c r="AB18">
        <v>0</v>
      </c>
      <c r="AC18">
        <v>12.23</v>
      </c>
      <c r="AD18">
        <v>96.58</v>
      </c>
      <c r="AE18">
        <v>48.29</v>
      </c>
      <c r="AF18">
        <v>17.38</v>
      </c>
      <c r="AG18">
        <v>183.5</v>
      </c>
      <c r="AH18">
        <v>66.819999999999993</v>
      </c>
      <c r="AI18">
        <v>0</v>
      </c>
      <c r="AJ18">
        <v>90.54</v>
      </c>
      <c r="AK18">
        <v>11.59</v>
      </c>
      <c r="AL18">
        <v>0</v>
      </c>
      <c r="AM18">
        <v>12.44</v>
      </c>
      <c r="AN18">
        <v>193.16</v>
      </c>
      <c r="AO18">
        <v>0.88</v>
      </c>
      <c r="AP18">
        <v>13.52</v>
      </c>
      <c r="AQ18">
        <v>0.53</v>
      </c>
      <c r="AR18">
        <v>0.48</v>
      </c>
      <c r="AS18">
        <v>56.89</v>
      </c>
      <c r="AT18">
        <v>0.52</v>
      </c>
      <c r="AU18">
        <v>0</v>
      </c>
      <c r="AV18">
        <v>0</v>
      </c>
      <c r="AW18">
        <v>37.31</v>
      </c>
      <c r="AX18">
        <v>1.59</v>
      </c>
      <c r="AY18">
        <v>0.35</v>
      </c>
      <c r="AZ18">
        <v>30.18</v>
      </c>
      <c r="BA18">
        <v>36.22</v>
      </c>
      <c r="BB18">
        <v>0</v>
      </c>
      <c r="BC18">
        <v>37.31</v>
      </c>
      <c r="BD18">
        <v>0</v>
      </c>
      <c r="BE18">
        <v>1.93</v>
      </c>
      <c r="BF18">
        <v>54.47</v>
      </c>
      <c r="BG18">
        <v>0</v>
      </c>
      <c r="BH18">
        <v>48.29</v>
      </c>
      <c r="BI18">
        <v>0</v>
      </c>
      <c r="BJ18">
        <v>0</v>
      </c>
      <c r="BK18">
        <v>24.14</v>
      </c>
      <c r="BL18">
        <v>24.14</v>
      </c>
      <c r="BM18">
        <v>12.08</v>
      </c>
      <c r="BN18">
        <v>24.14</v>
      </c>
      <c r="BO18">
        <v>24.14</v>
      </c>
      <c r="BP18">
        <v>24.14</v>
      </c>
      <c r="BQ18">
        <v>24.14</v>
      </c>
      <c r="BR18">
        <v>0</v>
      </c>
      <c r="BS18">
        <v>38.630000000000003</v>
      </c>
      <c r="BT18">
        <v>24.69</v>
      </c>
      <c r="BU18">
        <v>48.29</v>
      </c>
      <c r="BV18">
        <v>48.29</v>
      </c>
      <c r="BW18">
        <v>0</v>
      </c>
    </row>
    <row r="19" spans="1:75">
      <c r="A19" t="s">
        <v>261</v>
      </c>
      <c r="G19" t="s">
        <v>61</v>
      </c>
      <c r="H19" s="73">
        <v>623.75999999999988</v>
      </c>
      <c r="I19" s="46">
        <v>136.6</v>
      </c>
      <c r="J19" s="46">
        <v>514.57000000000005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6.76</v>
      </c>
      <c r="X19">
        <v>14.49</v>
      </c>
      <c r="Y19">
        <v>1.93</v>
      </c>
      <c r="Z19">
        <v>0.61</v>
      </c>
      <c r="AA19">
        <v>0</v>
      </c>
      <c r="AB19">
        <v>0</v>
      </c>
      <c r="AC19">
        <v>12.23</v>
      </c>
      <c r="AD19">
        <v>96.58</v>
      </c>
      <c r="AE19">
        <v>48.29</v>
      </c>
      <c r="AF19">
        <v>14.49</v>
      </c>
      <c r="AG19">
        <v>183.5</v>
      </c>
      <c r="AH19">
        <v>66.819999999999993</v>
      </c>
      <c r="AI19">
        <v>0</v>
      </c>
      <c r="AJ19">
        <v>90.54</v>
      </c>
      <c r="AK19">
        <v>11.59</v>
      </c>
      <c r="AL19">
        <v>0</v>
      </c>
      <c r="AM19">
        <v>12.44</v>
      </c>
      <c r="AN19">
        <v>193.16</v>
      </c>
      <c r="AO19">
        <v>0.88</v>
      </c>
      <c r="AP19">
        <v>13.52</v>
      </c>
      <c r="AQ19">
        <v>0.53</v>
      </c>
      <c r="AR19">
        <v>0.48</v>
      </c>
      <c r="AS19">
        <v>56.89</v>
      </c>
      <c r="AT19">
        <v>0.52</v>
      </c>
      <c r="AU19">
        <v>0</v>
      </c>
      <c r="AV19">
        <v>0</v>
      </c>
      <c r="AW19">
        <v>37.31</v>
      </c>
      <c r="AX19">
        <v>1.59</v>
      </c>
      <c r="AY19">
        <v>0.35</v>
      </c>
      <c r="AZ19">
        <v>30.18</v>
      </c>
      <c r="BA19">
        <v>36.22</v>
      </c>
      <c r="BB19">
        <v>0</v>
      </c>
      <c r="BC19">
        <v>37.31</v>
      </c>
      <c r="BD19">
        <v>0</v>
      </c>
      <c r="BE19">
        <v>1.93</v>
      </c>
      <c r="BF19">
        <v>54.47</v>
      </c>
      <c r="BG19">
        <v>0</v>
      </c>
      <c r="BH19">
        <v>48.29</v>
      </c>
      <c r="BI19">
        <v>0</v>
      </c>
      <c r="BJ19">
        <v>0</v>
      </c>
      <c r="BK19">
        <v>24.14</v>
      </c>
      <c r="BL19">
        <v>24.14</v>
      </c>
      <c r="BM19">
        <v>11.9</v>
      </c>
      <c r="BN19">
        <v>24.14</v>
      </c>
      <c r="BO19">
        <v>24.14</v>
      </c>
      <c r="BP19">
        <v>24.14</v>
      </c>
      <c r="BQ19">
        <v>24.14</v>
      </c>
      <c r="BR19">
        <v>0</v>
      </c>
      <c r="BS19">
        <v>38.630000000000003</v>
      </c>
      <c r="BT19">
        <v>24.69</v>
      </c>
      <c r="BU19">
        <v>48.29</v>
      </c>
      <c r="BV19">
        <v>48.29</v>
      </c>
      <c r="BW19">
        <v>0</v>
      </c>
    </row>
    <row r="20" spans="1:75">
      <c r="A20" t="s">
        <v>262</v>
      </c>
      <c r="G20" t="s">
        <v>62</v>
      </c>
      <c r="H20" s="73">
        <v>623.75999999999988</v>
      </c>
      <c r="I20" s="46">
        <v>136.6</v>
      </c>
      <c r="J20" s="46">
        <v>514.57000000000005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6.76</v>
      </c>
      <c r="X20">
        <v>14.49</v>
      </c>
      <c r="Y20">
        <v>1.93</v>
      </c>
      <c r="Z20">
        <v>0.61</v>
      </c>
      <c r="AA20">
        <v>0</v>
      </c>
      <c r="AB20">
        <v>0</v>
      </c>
      <c r="AC20">
        <v>12.23</v>
      </c>
      <c r="AD20">
        <v>96.58</v>
      </c>
      <c r="AE20">
        <v>48.29</v>
      </c>
      <c r="AF20">
        <v>14.49</v>
      </c>
      <c r="AG20">
        <v>183.5</v>
      </c>
      <c r="AH20">
        <v>66.819999999999993</v>
      </c>
      <c r="AI20">
        <v>0</v>
      </c>
      <c r="AJ20">
        <v>90.54</v>
      </c>
      <c r="AK20">
        <v>11.59</v>
      </c>
      <c r="AL20">
        <v>0</v>
      </c>
      <c r="AM20">
        <v>12.44</v>
      </c>
      <c r="AN20">
        <v>193.16</v>
      </c>
      <c r="AO20">
        <v>0.88</v>
      </c>
      <c r="AP20">
        <v>13.52</v>
      </c>
      <c r="AQ20">
        <v>0.53</v>
      </c>
      <c r="AR20">
        <v>0.48</v>
      </c>
      <c r="AS20">
        <v>56.89</v>
      </c>
      <c r="AT20">
        <v>0.52</v>
      </c>
      <c r="AU20">
        <v>0</v>
      </c>
      <c r="AV20">
        <v>0</v>
      </c>
      <c r="AW20">
        <v>37.31</v>
      </c>
      <c r="AX20">
        <v>1.59</v>
      </c>
      <c r="AY20">
        <v>0.35</v>
      </c>
      <c r="AZ20">
        <v>30.18</v>
      </c>
      <c r="BA20">
        <v>36.22</v>
      </c>
      <c r="BB20">
        <v>0</v>
      </c>
      <c r="BC20">
        <v>37.31</v>
      </c>
      <c r="BD20">
        <v>0</v>
      </c>
      <c r="BE20">
        <v>1.93</v>
      </c>
      <c r="BF20">
        <v>54.47</v>
      </c>
      <c r="BG20">
        <v>0</v>
      </c>
      <c r="BH20">
        <v>48.29</v>
      </c>
      <c r="BI20">
        <v>0</v>
      </c>
      <c r="BJ20">
        <v>0</v>
      </c>
      <c r="BK20">
        <v>24.14</v>
      </c>
      <c r="BL20">
        <v>24.14</v>
      </c>
      <c r="BM20">
        <v>11.9</v>
      </c>
      <c r="BN20">
        <v>24.14</v>
      </c>
      <c r="BO20">
        <v>24.14</v>
      </c>
      <c r="BP20">
        <v>24.14</v>
      </c>
      <c r="BQ20">
        <v>24.14</v>
      </c>
      <c r="BR20">
        <v>0</v>
      </c>
      <c r="BS20">
        <v>38.630000000000003</v>
      </c>
      <c r="BT20">
        <v>24.69</v>
      </c>
      <c r="BU20">
        <v>48.29</v>
      </c>
      <c r="BV20">
        <v>48.29</v>
      </c>
      <c r="BW20">
        <v>0</v>
      </c>
    </row>
    <row r="21" spans="1:75">
      <c r="A21" t="s">
        <v>248</v>
      </c>
      <c r="G21" t="s">
        <v>63</v>
      </c>
      <c r="H21" s="73">
        <v>623.75999999999988</v>
      </c>
      <c r="I21" s="46">
        <v>136.6</v>
      </c>
      <c r="J21" s="46">
        <v>514.57000000000005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6.76</v>
      </c>
      <c r="X21">
        <v>14.49</v>
      </c>
      <c r="Y21">
        <v>1.93</v>
      </c>
      <c r="Z21">
        <v>0.61</v>
      </c>
      <c r="AA21">
        <v>0</v>
      </c>
      <c r="AB21">
        <v>0</v>
      </c>
      <c r="AC21">
        <v>12.23</v>
      </c>
      <c r="AD21">
        <v>96.58</v>
      </c>
      <c r="AE21">
        <v>48.29</v>
      </c>
      <c r="AF21">
        <v>14.49</v>
      </c>
      <c r="AG21">
        <v>183.5</v>
      </c>
      <c r="AH21">
        <v>66.819999999999993</v>
      </c>
      <c r="AI21">
        <v>0</v>
      </c>
      <c r="AJ21">
        <v>90.54</v>
      </c>
      <c r="AK21">
        <v>11.59</v>
      </c>
      <c r="AL21">
        <v>0</v>
      </c>
      <c r="AM21">
        <v>12.44</v>
      </c>
      <c r="AN21">
        <v>193.16</v>
      </c>
      <c r="AO21">
        <v>0.88</v>
      </c>
      <c r="AP21">
        <v>13.52</v>
      </c>
      <c r="AQ21">
        <v>0.53</v>
      </c>
      <c r="AR21">
        <v>0.48</v>
      </c>
      <c r="AS21">
        <v>56.89</v>
      </c>
      <c r="AT21">
        <v>0.52</v>
      </c>
      <c r="AU21">
        <v>0</v>
      </c>
      <c r="AV21">
        <v>0</v>
      </c>
      <c r="AW21">
        <v>37.31</v>
      </c>
      <c r="AX21">
        <v>1.59</v>
      </c>
      <c r="AY21">
        <v>0.35</v>
      </c>
      <c r="AZ21">
        <v>30.18</v>
      </c>
      <c r="BA21">
        <v>36.22</v>
      </c>
      <c r="BB21">
        <v>0</v>
      </c>
      <c r="BC21">
        <v>37.31</v>
      </c>
      <c r="BD21">
        <v>0</v>
      </c>
      <c r="BE21">
        <v>1.93</v>
      </c>
      <c r="BF21">
        <v>54.47</v>
      </c>
      <c r="BG21">
        <v>0</v>
      </c>
      <c r="BH21">
        <v>48.29</v>
      </c>
      <c r="BI21">
        <v>0</v>
      </c>
      <c r="BJ21">
        <v>0</v>
      </c>
      <c r="BK21">
        <v>24.14</v>
      </c>
      <c r="BL21">
        <v>24.14</v>
      </c>
      <c r="BM21">
        <v>11.9</v>
      </c>
      <c r="BN21">
        <v>24.14</v>
      </c>
      <c r="BO21">
        <v>24.14</v>
      </c>
      <c r="BP21">
        <v>24.14</v>
      </c>
      <c r="BQ21">
        <v>24.14</v>
      </c>
      <c r="BR21">
        <v>0</v>
      </c>
      <c r="BS21">
        <v>38.630000000000003</v>
      </c>
      <c r="BT21">
        <v>24.69</v>
      </c>
      <c r="BU21">
        <v>48.29</v>
      </c>
      <c r="BV21">
        <v>48.29</v>
      </c>
      <c r="BW21">
        <v>0</v>
      </c>
    </row>
    <row r="22" spans="1:75">
      <c r="A22" t="s">
        <v>249</v>
      </c>
      <c r="G22" t="s">
        <v>64</v>
      </c>
      <c r="H22" s="73">
        <v>623.75999999999988</v>
      </c>
      <c r="I22" s="46">
        <v>136.6</v>
      </c>
      <c r="J22" s="46">
        <v>514.57000000000005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6.76</v>
      </c>
      <c r="X22">
        <v>14.49</v>
      </c>
      <c r="Y22">
        <v>1.93</v>
      </c>
      <c r="Z22">
        <v>0.61</v>
      </c>
      <c r="AA22">
        <v>0</v>
      </c>
      <c r="AB22">
        <v>0</v>
      </c>
      <c r="AC22">
        <v>12.23</v>
      </c>
      <c r="AD22">
        <v>96.58</v>
      </c>
      <c r="AE22">
        <v>48.29</v>
      </c>
      <c r="AF22">
        <v>14.49</v>
      </c>
      <c r="AG22">
        <v>183.5</v>
      </c>
      <c r="AH22">
        <v>66.819999999999993</v>
      </c>
      <c r="AI22">
        <v>0</v>
      </c>
      <c r="AJ22">
        <v>90.54</v>
      </c>
      <c r="AK22">
        <v>11.59</v>
      </c>
      <c r="AL22">
        <v>0</v>
      </c>
      <c r="AM22">
        <v>12.44</v>
      </c>
      <c r="AN22">
        <v>193.16</v>
      </c>
      <c r="AO22">
        <v>0.88</v>
      </c>
      <c r="AP22">
        <v>13.52</v>
      </c>
      <c r="AQ22">
        <v>0.53</v>
      </c>
      <c r="AR22">
        <v>0.48</v>
      </c>
      <c r="AS22">
        <v>56.89</v>
      </c>
      <c r="AT22">
        <v>0.52</v>
      </c>
      <c r="AU22">
        <v>0</v>
      </c>
      <c r="AV22">
        <v>0</v>
      </c>
      <c r="AW22">
        <v>37.31</v>
      </c>
      <c r="AX22">
        <v>1.59</v>
      </c>
      <c r="AY22">
        <v>0.35</v>
      </c>
      <c r="AZ22">
        <v>30.18</v>
      </c>
      <c r="BA22">
        <v>36.22</v>
      </c>
      <c r="BB22">
        <v>0</v>
      </c>
      <c r="BC22">
        <v>37.31</v>
      </c>
      <c r="BD22">
        <v>0</v>
      </c>
      <c r="BE22">
        <v>1.93</v>
      </c>
      <c r="BF22">
        <v>54.47</v>
      </c>
      <c r="BG22">
        <v>0</v>
      </c>
      <c r="BH22">
        <v>48.29</v>
      </c>
      <c r="BI22">
        <v>0</v>
      </c>
      <c r="BJ22">
        <v>0</v>
      </c>
      <c r="BK22">
        <v>24.14</v>
      </c>
      <c r="BL22">
        <v>24.14</v>
      </c>
      <c r="BM22">
        <v>11.9</v>
      </c>
      <c r="BN22">
        <v>24.14</v>
      </c>
      <c r="BO22">
        <v>24.14</v>
      </c>
      <c r="BP22">
        <v>24.14</v>
      </c>
      <c r="BQ22">
        <v>24.14</v>
      </c>
      <c r="BR22">
        <v>0</v>
      </c>
      <c r="BS22">
        <v>38.630000000000003</v>
      </c>
      <c r="BT22">
        <v>24.69</v>
      </c>
      <c r="BU22">
        <v>48.29</v>
      </c>
      <c r="BV22">
        <v>48.29</v>
      </c>
      <c r="BW22">
        <v>0</v>
      </c>
    </row>
    <row r="23" spans="1:75">
      <c r="A23" t="s">
        <v>250</v>
      </c>
      <c r="G23" t="s">
        <v>65</v>
      </c>
      <c r="H23" s="73">
        <v>623.75999999999988</v>
      </c>
      <c r="I23" s="46">
        <v>136.6</v>
      </c>
      <c r="J23" s="46">
        <v>563.75000000000011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6.76</v>
      </c>
      <c r="X23">
        <v>14.49</v>
      </c>
      <c r="Y23">
        <v>1.93</v>
      </c>
      <c r="Z23">
        <v>0.61</v>
      </c>
      <c r="AA23">
        <v>0</v>
      </c>
      <c r="AB23">
        <v>0</v>
      </c>
      <c r="AC23">
        <v>13.31</v>
      </c>
      <c r="AD23">
        <v>96.58</v>
      </c>
      <c r="AE23">
        <v>48.29</v>
      </c>
      <c r="AF23">
        <v>62.78</v>
      </c>
      <c r="AG23">
        <v>183.5</v>
      </c>
      <c r="AH23">
        <v>66.819999999999993</v>
      </c>
      <c r="AI23">
        <v>0</v>
      </c>
      <c r="AJ23">
        <v>90.54</v>
      </c>
      <c r="AK23">
        <v>11.59</v>
      </c>
      <c r="AL23">
        <v>0</v>
      </c>
      <c r="AM23">
        <v>12.44</v>
      </c>
      <c r="AN23">
        <v>193.16</v>
      </c>
      <c r="AO23">
        <v>0.88</v>
      </c>
      <c r="AP23">
        <v>13.52</v>
      </c>
      <c r="AQ23">
        <v>0.53</v>
      </c>
      <c r="AR23">
        <v>0.48</v>
      </c>
      <c r="AS23">
        <v>56.89</v>
      </c>
      <c r="AT23">
        <v>0.52</v>
      </c>
      <c r="AU23">
        <v>0</v>
      </c>
      <c r="AV23">
        <v>0</v>
      </c>
      <c r="AW23">
        <v>37.31</v>
      </c>
      <c r="AX23">
        <v>1.59</v>
      </c>
      <c r="AY23">
        <v>0.35</v>
      </c>
      <c r="AZ23">
        <v>30.18</v>
      </c>
      <c r="BA23">
        <v>36.22</v>
      </c>
      <c r="BB23">
        <v>0</v>
      </c>
      <c r="BC23">
        <v>37.31</v>
      </c>
      <c r="BD23">
        <v>0</v>
      </c>
      <c r="BE23">
        <v>1.93</v>
      </c>
      <c r="BF23">
        <v>54.47</v>
      </c>
      <c r="BG23">
        <v>0</v>
      </c>
      <c r="BH23">
        <v>48.29</v>
      </c>
      <c r="BI23">
        <v>0</v>
      </c>
      <c r="BJ23">
        <v>0</v>
      </c>
      <c r="BK23">
        <v>24.14</v>
      </c>
      <c r="BL23">
        <v>24.14</v>
      </c>
      <c r="BM23">
        <v>11.71</v>
      </c>
      <c r="BN23">
        <v>24.14</v>
      </c>
      <c r="BO23">
        <v>24.14</v>
      </c>
      <c r="BP23">
        <v>24.14</v>
      </c>
      <c r="BQ23">
        <v>24.14</v>
      </c>
      <c r="BR23">
        <v>0</v>
      </c>
      <c r="BS23">
        <v>38.630000000000003</v>
      </c>
      <c r="BT23">
        <v>24.69</v>
      </c>
      <c r="BU23">
        <v>48.29</v>
      </c>
      <c r="BV23">
        <v>48.29</v>
      </c>
      <c r="BW23">
        <v>0</v>
      </c>
    </row>
    <row r="24" spans="1:75">
      <c r="A24" t="s">
        <v>251</v>
      </c>
      <c r="G24" t="s">
        <v>66</v>
      </c>
      <c r="H24" s="73">
        <v>623.75999999999988</v>
      </c>
      <c r="I24" s="46">
        <v>136.6</v>
      </c>
      <c r="J24" s="46">
        <v>565.16000000000008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6.76</v>
      </c>
      <c r="X24">
        <v>14.49</v>
      </c>
      <c r="Y24">
        <v>1.93</v>
      </c>
      <c r="Z24">
        <v>0.61</v>
      </c>
      <c r="AA24">
        <v>0</v>
      </c>
      <c r="AB24">
        <v>0</v>
      </c>
      <c r="AC24">
        <v>14.72</v>
      </c>
      <c r="AD24">
        <v>96.58</v>
      </c>
      <c r="AE24">
        <v>48.29</v>
      </c>
      <c r="AF24">
        <v>62.78</v>
      </c>
      <c r="AG24">
        <v>183.5</v>
      </c>
      <c r="AH24">
        <v>66.819999999999993</v>
      </c>
      <c r="AI24">
        <v>0</v>
      </c>
      <c r="AJ24">
        <v>90.54</v>
      </c>
      <c r="AK24">
        <v>11.59</v>
      </c>
      <c r="AL24">
        <v>0</v>
      </c>
      <c r="AM24">
        <v>12.44</v>
      </c>
      <c r="AN24">
        <v>193.16</v>
      </c>
      <c r="AO24">
        <v>0.88</v>
      </c>
      <c r="AP24">
        <v>13.52</v>
      </c>
      <c r="AQ24">
        <v>0.53</v>
      </c>
      <c r="AR24">
        <v>0.48</v>
      </c>
      <c r="AS24">
        <v>56.89</v>
      </c>
      <c r="AT24">
        <v>0.52</v>
      </c>
      <c r="AU24">
        <v>0</v>
      </c>
      <c r="AV24">
        <v>0</v>
      </c>
      <c r="AW24">
        <v>37.31</v>
      </c>
      <c r="AX24">
        <v>1.59</v>
      </c>
      <c r="AY24">
        <v>0.35</v>
      </c>
      <c r="AZ24">
        <v>30.18</v>
      </c>
      <c r="BA24">
        <v>36.22</v>
      </c>
      <c r="BB24">
        <v>0</v>
      </c>
      <c r="BC24">
        <v>37.31</v>
      </c>
      <c r="BD24">
        <v>0</v>
      </c>
      <c r="BE24">
        <v>1.93</v>
      </c>
      <c r="BF24">
        <v>54.47</v>
      </c>
      <c r="BG24">
        <v>0</v>
      </c>
      <c r="BH24">
        <v>48.29</v>
      </c>
      <c r="BI24">
        <v>0</v>
      </c>
      <c r="BJ24">
        <v>0</v>
      </c>
      <c r="BK24">
        <v>24.14</v>
      </c>
      <c r="BL24">
        <v>24.14</v>
      </c>
      <c r="BM24">
        <v>11.71</v>
      </c>
      <c r="BN24">
        <v>24.14</v>
      </c>
      <c r="BO24">
        <v>24.14</v>
      </c>
      <c r="BP24">
        <v>24.14</v>
      </c>
      <c r="BQ24">
        <v>24.14</v>
      </c>
      <c r="BR24">
        <v>0</v>
      </c>
      <c r="BS24">
        <v>38.630000000000003</v>
      </c>
      <c r="BT24">
        <v>24.69</v>
      </c>
      <c r="BU24">
        <v>48.29</v>
      </c>
      <c r="BV24">
        <v>48.29</v>
      </c>
      <c r="BW24">
        <v>0</v>
      </c>
    </row>
    <row r="25" spans="1:75">
      <c r="A25" t="s">
        <v>252</v>
      </c>
      <c r="G25" t="s">
        <v>67</v>
      </c>
      <c r="H25" s="73">
        <v>623.75999999999988</v>
      </c>
      <c r="I25" s="46">
        <v>136.6</v>
      </c>
      <c r="J25" s="46">
        <v>564.99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6.76</v>
      </c>
      <c r="X25">
        <v>14.49</v>
      </c>
      <c r="Y25">
        <v>1.93</v>
      </c>
      <c r="Z25">
        <v>0.61</v>
      </c>
      <c r="AA25">
        <v>0</v>
      </c>
      <c r="AB25">
        <v>0</v>
      </c>
      <c r="AC25">
        <v>14.55</v>
      </c>
      <c r="AD25">
        <v>96.58</v>
      </c>
      <c r="AE25">
        <v>48.29</v>
      </c>
      <c r="AF25">
        <v>62.78</v>
      </c>
      <c r="AG25">
        <v>183.5</v>
      </c>
      <c r="AH25">
        <v>66.819999999999993</v>
      </c>
      <c r="AI25">
        <v>0</v>
      </c>
      <c r="AJ25">
        <v>90.54</v>
      </c>
      <c r="AK25">
        <v>11.59</v>
      </c>
      <c r="AL25">
        <v>0</v>
      </c>
      <c r="AM25">
        <v>12.44</v>
      </c>
      <c r="AN25">
        <v>193.16</v>
      </c>
      <c r="AO25">
        <v>0.88</v>
      </c>
      <c r="AP25">
        <v>13.52</v>
      </c>
      <c r="AQ25">
        <v>0.53</v>
      </c>
      <c r="AR25">
        <v>0.48</v>
      </c>
      <c r="AS25">
        <v>56.89</v>
      </c>
      <c r="AT25">
        <v>0.52</v>
      </c>
      <c r="AU25">
        <v>0</v>
      </c>
      <c r="AV25">
        <v>0</v>
      </c>
      <c r="AW25">
        <v>37.31</v>
      </c>
      <c r="AX25">
        <v>1.59</v>
      </c>
      <c r="AY25">
        <v>0.35</v>
      </c>
      <c r="AZ25">
        <v>30.18</v>
      </c>
      <c r="BA25">
        <v>36.22</v>
      </c>
      <c r="BB25">
        <v>0</v>
      </c>
      <c r="BC25">
        <v>37.31</v>
      </c>
      <c r="BD25">
        <v>0</v>
      </c>
      <c r="BE25">
        <v>1.93</v>
      </c>
      <c r="BF25">
        <v>54.47</v>
      </c>
      <c r="BG25">
        <v>0</v>
      </c>
      <c r="BH25">
        <v>48.29</v>
      </c>
      <c r="BI25">
        <v>0</v>
      </c>
      <c r="BJ25">
        <v>0</v>
      </c>
      <c r="BK25">
        <v>24.14</v>
      </c>
      <c r="BL25">
        <v>24.14</v>
      </c>
      <c r="BM25">
        <v>11.71</v>
      </c>
      <c r="BN25">
        <v>24.14</v>
      </c>
      <c r="BO25">
        <v>24.14</v>
      </c>
      <c r="BP25">
        <v>24.14</v>
      </c>
      <c r="BQ25">
        <v>24.14</v>
      </c>
      <c r="BR25">
        <v>0</v>
      </c>
      <c r="BS25">
        <v>38.630000000000003</v>
      </c>
      <c r="BT25">
        <v>24.69</v>
      </c>
      <c r="BU25">
        <v>48.29</v>
      </c>
      <c r="BV25">
        <v>48.29</v>
      </c>
      <c r="BW25">
        <v>0</v>
      </c>
    </row>
    <row r="26" spans="1:75">
      <c r="A26" t="s">
        <v>253</v>
      </c>
      <c r="G26" t="s">
        <v>68</v>
      </c>
      <c r="H26" s="73">
        <v>623.75999999999988</v>
      </c>
      <c r="I26" s="46">
        <v>136.6</v>
      </c>
      <c r="J26" s="46">
        <v>564.99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6.76</v>
      </c>
      <c r="X26">
        <v>14.49</v>
      </c>
      <c r="Y26">
        <v>1.93</v>
      </c>
      <c r="Z26">
        <v>0.61</v>
      </c>
      <c r="AA26">
        <v>0</v>
      </c>
      <c r="AB26">
        <v>0</v>
      </c>
      <c r="AC26">
        <v>14.55</v>
      </c>
      <c r="AD26">
        <v>96.58</v>
      </c>
      <c r="AE26">
        <v>48.29</v>
      </c>
      <c r="AF26">
        <v>62.78</v>
      </c>
      <c r="AG26">
        <v>183.5</v>
      </c>
      <c r="AH26">
        <v>66.819999999999993</v>
      </c>
      <c r="AI26">
        <v>0</v>
      </c>
      <c r="AJ26">
        <v>90.54</v>
      </c>
      <c r="AK26">
        <v>11.59</v>
      </c>
      <c r="AL26">
        <v>0</v>
      </c>
      <c r="AM26">
        <v>12.44</v>
      </c>
      <c r="AN26">
        <v>193.16</v>
      </c>
      <c r="AO26">
        <v>0.88</v>
      </c>
      <c r="AP26">
        <v>13.52</v>
      </c>
      <c r="AQ26">
        <v>0.53</v>
      </c>
      <c r="AR26">
        <v>0.48</v>
      </c>
      <c r="AS26">
        <v>56.89</v>
      </c>
      <c r="AT26">
        <v>0.52</v>
      </c>
      <c r="AU26">
        <v>0</v>
      </c>
      <c r="AV26">
        <v>0</v>
      </c>
      <c r="AW26">
        <v>37.31</v>
      </c>
      <c r="AX26">
        <v>1.59</v>
      </c>
      <c r="AY26">
        <v>0.35</v>
      </c>
      <c r="AZ26">
        <v>30.18</v>
      </c>
      <c r="BA26">
        <v>36.22</v>
      </c>
      <c r="BB26">
        <v>0</v>
      </c>
      <c r="BC26">
        <v>37.31</v>
      </c>
      <c r="BD26">
        <v>0</v>
      </c>
      <c r="BE26">
        <v>1.93</v>
      </c>
      <c r="BF26">
        <v>54.47</v>
      </c>
      <c r="BG26">
        <v>0</v>
      </c>
      <c r="BH26">
        <v>48.29</v>
      </c>
      <c r="BI26">
        <v>0</v>
      </c>
      <c r="BJ26">
        <v>0</v>
      </c>
      <c r="BK26">
        <v>24.14</v>
      </c>
      <c r="BL26">
        <v>24.14</v>
      </c>
      <c r="BM26">
        <v>11.71</v>
      </c>
      <c r="BN26">
        <v>24.14</v>
      </c>
      <c r="BO26">
        <v>24.14</v>
      </c>
      <c r="BP26">
        <v>24.14</v>
      </c>
      <c r="BQ26">
        <v>24.14</v>
      </c>
      <c r="BR26">
        <v>0</v>
      </c>
      <c r="BS26">
        <v>38.630000000000003</v>
      </c>
      <c r="BT26">
        <v>24.69</v>
      </c>
      <c r="BU26">
        <v>48.29</v>
      </c>
      <c r="BV26">
        <v>48.29</v>
      </c>
      <c r="BW26">
        <v>0</v>
      </c>
    </row>
    <row r="27" spans="1:75">
      <c r="A27" t="s">
        <v>254</v>
      </c>
      <c r="G27" t="s">
        <v>69</v>
      </c>
      <c r="H27" s="73">
        <v>533.21999999999991</v>
      </c>
      <c r="I27" s="46">
        <v>92.899999999999991</v>
      </c>
      <c r="J27" s="46">
        <v>564.79999999999995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6.76</v>
      </c>
      <c r="X27">
        <v>14.49</v>
      </c>
      <c r="Y27">
        <v>1.93</v>
      </c>
      <c r="Z27">
        <v>0.61</v>
      </c>
      <c r="AA27">
        <v>0</v>
      </c>
      <c r="AB27">
        <v>0</v>
      </c>
      <c r="AC27">
        <v>14.55</v>
      </c>
      <c r="AD27">
        <v>96.58</v>
      </c>
      <c r="AE27">
        <v>48.29</v>
      </c>
      <c r="AF27">
        <v>62.78</v>
      </c>
      <c r="AG27">
        <v>183.5</v>
      </c>
      <c r="AH27">
        <v>66.819999999999993</v>
      </c>
      <c r="AI27">
        <v>0</v>
      </c>
      <c r="AJ27">
        <v>0</v>
      </c>
      <c r="AK27">
        <v>11.59</v>
      </c>
      <c r="AL27">
        <v>0</v>
      </c>
      <c r="AM27">
        <v>12.44</v>
      </c>
      <c r="AN27">
        <v>193.16</v>
      </c>
      <c r="AO27">
        <v>0.88</v>
      </c>
      <c r="AP27">
        <v>0</v>
      </c>
      <c r="AQ27">
        <v>0.53</v>
      </c>
      <c r="AR27">
        <v>0.48</v>
      </c>
      <c r="AS27">
        <v>56.89</v>
      </c>
      <c r="AT27">
        <v>0.52</v>
      </c>
      <c r="AU27">
        <v>0</v>
      </c>
      <c r="AV27">
        <v>0</v>
      </c>
      <c r="AW27">
        <v>37.31</v>
      </c>
      <c r="AX27">
        <v>1.59</v>
      </c>
      <c r="AY27">
        <v>0.35</v>
      </c>
      <c r="AZ27">
        <v>0</v>
      </c>
      <c r="BA27">
        <v>36.22</v>
      </c>
      <c r="BB27">
        <v>0</v>
      </c>
      <c r="BC27">
        <v>37.31</v>
      </c>
      <c r="BD27">
        <v>0</v>
      </c>
      <c r="BE27">
        <v>1.93</v>
      </c>
      <c r="BF27">
        <v>54.47</v>
      </c>
      <c r="BG27">
        <v>0</v>
      </c>
      <c r="BH27">
        <v>48.29</v>
      </c>
      <c r="BI27">
        <v>0</v>
      </c>
      <c r="BJ27">
        <v>0</v>
      </c>
      <c r="BK27">
        <v>24.14</v>
      </c>
      <c r="BL27">
        <v>24.14</v>
      </c>
      <c r="BM27">
        <v>11.52</v>
      </c>
      <c r="BN27">
        <v>24.14</v>
      </c>
      <c r="BO27">
        <v>24.14</v>
      </c>
      <c r="BP27">
        <v>24.14</v>
      </c>
      <c r="BQ27">
        <v>24.14</v>
      </c>
      <c r="BR27">
        <v>0</v>
      </c>
      <c r="BS27">
        <v>38.630000000000003</v>
      </c>
      <c r="BT27">
        <v>24.69</v>
      </c>
      <c r="BU27">
        <v>48.29</v>
      </c>
      <c r="BV27">
        <v>48.29</v>
      </c>
      <c r="BW27">
        <v>0</v>
      </c>
    </row>
    <row r="28" spans="1:75">
      <c r="A28" t="s">
        <v>255</v>
      </c>
      <c r="G28" t="s">
        <v>70</v>
      </c>
      <c r="H28" s="73">
        <v>533.21999999999991</v>
      </c>
      <c r="I28" s="46">
        <v>92.899999999999991</v>
      </c>
      <c r="J28" s="46">
        <v>564.79999999999995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6.76</v>
      </c>
      <c r="X28">
        <v>14.49</v>
      </c>
      <c r="Y28">
        <v>1.93</v>
      </c>
      <c r="Z28">
        <v>0.61</v>
      </c>
      <c r="AA28">
        <v>0</v>
      </c>
      <c r="AB28">
        <v>0</v>
      </c>
      <c r="AC28">
        <v>14.55</v>
      </c>
      <c r="AD28">
        <v>96.58</v>
      </c>
      <c r="AE28">
        <v>48.29</v>
      </c>
      <c r="AF28">
        <v>62.78</v>
      </c>
      <c r="AG28">
        <v>183.5</v>
      </c>
      <c r="AH28">
        <v>66.819999999999993</v>
      </c>
      <c r="AI28">
        <v>0</v>
      </c>
      <c r="AJ28">
        <v>0</v>
      </c>
      <c r="AK28">
        <v>11.59</v>
      </c>
      <c r="AL28">
        <v>0</v>
      </c>
      <c r="AM28">
        <v>12.44</v>
      </c>
      <c r="AN28">
        <v>193.16</v>
      </c>
      <c r="AO28">
        <v>0.88</v>
      </c>
      <c r="AP28">
        <v>0</v>
      </c>
      <c r="AQ28">
        <v>0.53</v>
      </c>
      <c r="AR28">
        <v>0.48</v>
      </c>
      <c r="AS28">
        <v>56.89</v>
      </c>
      <c r="AT28">
        <v>0.52</v>
      </c>
      <c r="AU28">
        <v>0</v>
      </c>
      <c r="AV28">
        <v>0</v>
      </c>
      <c r="AW28">
        <v>37.31</v>
      </c>
      <c r="AX28">
        <v>1.59</v>
      </c>
      <c r="AY28">
        <v>0.35</v>
      </c>
      <c r="AZ28">
        <v>0</v>
      </c>
      <c r="BA28">
        <v>36.22</v>
      </c>
      <c r="BB28">
        <v>0</v>
      </c>
      <c r="BC28">
        <v>37.31</v>
      </c>
      <c r="BD28">
        <v>0</v>
      </c>
      <c r="BE28">
        <v>1.93</v>
      </c>
      <c r="BF28">
        <v>54.47</v>
      </c>
      <c r="BG28">
        <v>0</v>
      </c>
      <c r="BH28">
        <v>48.29</v>
      </c>
      <c r="BI28">
        <v>0</v>
      </c>
      <c r="BJ28">
        <v>0</v>
      </c>
      <c r="BK28">
        <v>24.14</v>
      </c>
      <c r="BL28">
        <v>24.14</v>
      </c>
      <c r="BM28">
        <v>11.52</v>
      </c>
      <c r="BN28">
        <v>24.14</v>
      </c>
      <c r="BO28">
        <v>24.14</v>
      </c>
      <c r="BP28">
        <v>24.14</v>
      </c>
      <c r="BQ28">
        <v>24.14</v>
      </c>
      <c r="BR28">
        <v>0</v>
      </c>
      <c r="BS28">
        <v>38.630000000000003</v>
      </c>
      <c r="BT28">
        <v>24.69</v>
      </c>
      <c r="BU28">
        <v>48.29</v>
      </c>
      <c r="BV28">
        <v>48.29</v>
      </c>
      <c r="BW28">
        <v>0</v>
      </c>
    </row>
    <row r="29" spans="1:75">
      <c r="A29" t="s">
        <v>263</v>
      </c>
      <c r="G29" t="s">
        <v>71</v>
      </c>
      <c r="H29" s="73">
        <v>533.21999999999991</v>
      </c>
      <c r="I29" s="46">
        <v>92.899999999999991</v>
      </c>
      <c r="J29" s="46">
        <v>564.79999999999995</v>
      </c>
      <c r="K29" s="46">
        <v>111.75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6.76</v>
      </c>
      <c r="X29">
        <v>14.49</v>
      </c>
      <c r="Y29">
        <v>1.93</v>
      </c>
      <c r="Z29">
        <v>0.61</v>
      </c>
      <c r="AA29">
        <v>0</v>
      </c>
      <c r="AB29">
        <v>0</v>
      </c>
      <c r="AC29">
        <v>14.55</v>
      </c>
      <c r="AD29">
        <v>96.58</v>
      </c>
      <c r="AE29">
        <v>48.29</v>
      </c>
      <c r="AF29">
        <v>62.78</v>
      </c>
      <c r="AG29">
        <v>183.5</v>
      </c>
      <c r="AH29">
        <v>66.819999999999993</v>
      </c>
      <c r="AI29">
        <v>0</v>
      </c>
      <c r="AJ29">
        <v>0</v>
      </c>
      <c r="AK29">
        <v>11.59</v>
      </c>
      <c r="AL29">
        <v>0</v>
      </c>
      <c r="AM29">
        <v>12.44</v>
      </c>
      <c r="AN29">
        <v>193.16</v>
      </c>
      <c r="AO29">
        <v>0.88</v>
      </c>
      <c r="AP29">
        <v>0</v>
      </c>
      <c r="AQ29">
        <v>0.53</v>
      </c>
      <c r="AR29">
        <v>0.48</v>
      </c>
      <c r="AS29">
        <v>56.89</v>
      </c>
      <c r="AT29">
        <v>0.52</v>
      </c>
      <c r="AU29">
        <v>0</v>
      </c>
      <c r="AV29">
        <v>0</v>
      </c>
      <c r="AW29">
        <v>37.31</v>
      </c>
      <c r="AX29">
        <v>1.59</v>
      </c>
      <c r="AY29">
        <v>0.35</v>
      </c>
      <c r="AZ29">
        <v>0</v>
      </c>
      <c r="BA29">
        <v>36.22</v>
      </c>
      <c r="BB29">
        <v>0</v>
      </c>
      <c r="BC29">
        <v>37.31</v>
      </c>
      <c r="BD29">
        <v>0</v>
      </c>
      <c r="BE29">
        <v>1.93</v>
      </c>
      <c r="BF29">
        <v>54.47</v>
      </c>
      <c r="BG29">
        <v>0</v>
      </c>
      <c r="BH29">
        <v>48.29</v>
      </c>
      <c r="BI29">
        <v>0</v>
      </c>
      <c r="BJ29">
        <v>0</v>
      </c>
      <c r="BK29">
        <v>24.14</v>
      </c>
      <c r="BL29">
        <v>24.14</v>
      </c>
      <c r="BM29">
        <v>11.52</v>
      </c>
      <c r="BN29">
        <v>24.14</v>
      </c>
      <c r="BO29">
        <v>24.14</v>
      </c>
      <c r="BP29">
        <v>24.14</v>
      </c>
      <c r="BQ29">
        <v>24.14</v>
      </c>
      <c r="BR29">
        <v>0</v>
      </c>
      <c r="BS29">
        <v>38.630000000000003</v>
      </c>
      <c r="BT29">
        <v>24.69</v>
      </c>
      <c r="BU29">
        <v>48.29</v>
      </c>
      <c r="BV29">
        <v>48.29</v>
      </c>
      <c r="BW29">
        <v>0</v>
      </c>
    </row>
    <row r="30" spans="1:75">
      <c r="A30" t="s">
        <v>264</v>
      </c>
      <c r="G30" t="s">
        <v>72</v>
      </c>
      <c r="H30" s="73">
        <v>533.21999999999991</v>
      </c>
      <c r="I30" s="46">
        <v>92.899999999999991</v>
      </c>
      <c r="J30" s="46">
        <v>564.79999999999995</v>
      </c>
      <c r="K30" s="46">
        <v>111.75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6.76</v>
      </c>
      <c r="X30">
        <v>14.49</v>
      </c>
      <c r="Y30">
        <v>1.93</v>
      </c>
      <c r="Z30">
        <v>0.61</v>
      </c>
      <c r="AA30">
        <v>0</v>
      </c>
      <c r="AB30">
        <v>0</v>
      </c>
      <c r="AC30">
        <v>14.55</v>
      </c>
      <c r="AD30">
        <v>96.58</v>
      </c>
      <c r="AE30">
        <v>48.29</v>
      </c>
      <c r="AF30">
        <v>62.78</v>
      </c>
      <c r="AG30">
        <v>183.5</v>
      </c>
      <c r="AH30">
        <v>66.819999999999993</v>
      </c>
      <c r="AI30">
        <v>0</v>
      </c>
      <c r="AJ30">
        <v>0</v>
      </c>
      <c r="AK30">
        <v>11.59</v>
      </c>
      <c r="AL30">
        <v>0</v>
      </c>
      <c r="AM30">
        <v>12.44</v>
      </c>
      <c r="AN30">
        <v>193.16</v>
      </c>
      <c r="AO30">
        <v>0.88</v>
      </c>
      <c r="AP30">
        <v>0</v>
      </c>
      <c r="AQ30">
        <v>0.53</v>
      </c>
      <c r="AR30">
        <v>0.48</v>
      </c>
      <c r="AS30">
        <v>56.89</v>
      </c>
      <c r="AT30">
        <v>0.52</v>
      </c>
      <c r="AU30">
        <v>0</v>
      </c>
      <c r="AV30">
        <v>0</v>
      </c>
      <c r="AW30">
        <v>37.31</v>
      </c>
      <c r="AX30">
        <v>1.59</v>
      </c>
      <c r="AY30">
        <v>0.35</v>
      </c>
      <c r="AZ30">
        <v>0</v>
      </c>
      <c r="BA30">
        <v>36.22</v>
      </c>
      <c r="BB30">
        <v>0</v>
      </c>
      <c r="BC30">
        <v>37.31</v>
      </c>
      <c r="BD30">
        <v>0</v>
      </c>
      <c r="BE30">
        <v>1.93</v>
      </c>
      <c r="BF30">
        <v>54.47</v>
      </c>
      <c r="BG30">
        <v>0</v>
      </c>
      <c r="BH30">
        <v>48.29</v>
      </c>
      <c r="BI30">
        <v>0</v>
      </c>
      <c r="BJ30">
        <v>0</v>
      </c>
      <c r="BK30">
        <v>24.14</v>
      </c>
      <c r="BL30">
        <v>24.14</v>
      </c>
      <c r="BM30">
        <v>11.52</v>
      </c>
      <c r="BN30">
        <v>24.14</v>
      </c>
      <c r="BO30">
        <v>24.14</v>
      </c>
      <c r="BP30">
        <v>24.14</v>
      </c>
      <c r="BQ30">
        <v>24.14</v>
      </c>
      <c r="BR30">
        <v>0</v>
      </c>
      <c r="BS30">
        <v>38.630000000000003</v>
      </c>
      <c r="BT30">
        <v>24.69</v>
      </c>
      <c r="BU30">
        <v>48.29</v>
      </c>
      <c r="BV30">
        <v>48.29</v>
      </c>
      <c r="BW30">
        <v>0</v>
      </c>
    </row>
    <row r="31" spans="1:75">
      <c r="A31" t="s">
        <v>274</v>
      </c>
      <c r="G31" t="s">
        <v>73</v>
      </c>
      <c r="H31" s="73">
        <v>533.36999999999989</v>
      </c>
      <c r="I31" s="46">
        <v>92.899999999999991</v>
      </c>
      <c r="J31" s="46">
        <v>564.62</v>
      </c>
      <c r="K31" s="46">
        <v>111.75</v>
      </c>
      <c r="L31" s="46">
        <v>3.86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6.76</v>
      </c>
      <c r="X31">
        <v>14.49</v>
      </c>
      <c r="Y31">
        <v>1.93</v>
      </c>
      <c r="Z31">
        <v>0.61</v>
      </c>
      <c r="AA31">
        <v>0</v>
      </c>
      <c r="AB31">
        <v>0</v>
      </c>
      <c r="AC31">
        <v>14.55</v>
      </c>
      <c r="AD31">
        <v>96.58</v>
      </c>
      <c r="AE31">
        <v>48.29</v>
      </c>
      <c r="AF31">
        <v>62.78</v>
      </c>
      <c r="AG31">
        <v>183.5</v>
      </c>
      <c r="AH31">
        <v>66.819999999999993</v>
      </c>
      <c r="AI31">
        <v>0</v>
      </c>
      <c r="AJ31">
        <v>0</v>
      </c>
      <c r="AK31">
        <v>11.59</v>
      </c>
      <c r="AL31">
        <v>0</v>
      </c>
      <c r="AM31">
        <v>12.44</v>
      </c>
      <c r="AN31">
        <v>193.16</v>
      </c>
      <c r="AO31">
        <v>0.88</v>
      </c>
      <c r="AP31">
        <v>0</v>
      </c>
      <c r="AQ31">
        <v>0.68</v>
      </c>
      <c r="AR31">
        <v>0.48</v>
      </c>
      <c r="AS31">
        <v>56.89</v>
      </c>
      <c r="AT31">
        <v>0.52</v>
      </c>
      <c r="AU31">
        <v>0</v>
      </c>
      <c r="AV31">
        <v>0</v>
      </c>
      <c r="AW31">
        <v>37.31</v>
      </c>
      <c r="AX31">
        <v>1.59</v>
      </c>
      <c r="AY31">
        <v>0.35</v>
      </c>
      <c r="AZ31">
        <v>0</v>
      </c>
      <c r="BA31">
        <v>36.22</v>
      </c>
      <c r="BB31">
        <v>0</v>
      </c>
      <c r="BC31">
        <v>37.31</v>
      </c>
      <c r="BD31">
        <v>0</v>
      </c>
      <c r="BE31">
        <v>1.93</v>
      </c>
      <c r="BF31">
        <v>54.47</v>
      </c>
      <c r="BG31">
        <v>0</v>
      </c>
      <c r="BH31">
        <v>48.29</v>
      </c>
      <c r="BI31">
        <v>0</v>
      </c>
      <c r="BJ31">
        <v>0</v>
      </c>
      <c r="BK31">
        <v>24.14</v>
      </c>
      <c r="BL31">
        <v>24.14</v>
      </c>
      <c r="BM31">
        <v>11.34</v>
      </c>
      <c r="BN31">
        <v>24.14</v>
      </c>
      <c r="BO31">
        <v>24.14</v>
      </c>
      <c r="BP31">
        <v>24.14</v>
      </c>
      <c r="BQ31">
        <v>24.14</v>
      </c>
      <c r="BR31">
        <v>0</v>
      </c>
      <c r="BS31">
        <v>38.630000000000003</v>
      </c>
      <c r="BT31">
        <v>24.69</v>
      </c>
      <c r="BU31">
        <v>48.29</v>
      </c>
      <c r="BV31">
        <v>48.29</v>
      </c>
      <c r="BW31">
        <v>0</v>
      </c>
    </row>
    <row r="32" spans="1:75">
      <c r="A32" t="s">
        <v>275</v>
      </c>
      <c r="G32" t="s">
        <v>74</v>
      </c>
      <c r="H32" s="73">
        <v>533.36999999999989</v>
      </c>
      <c r="I32" s="46">
        <v>92.899999999999991</v>
      </c>
      <c r="J32" s="46">
        <v>564.62</v>
      </c>
      <c r="K32" s="46">
        <v>111.75</v>
      </c>
      <c r="L32" s="46">
        <v>3.86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6.76</v>
      </c>
      <c r="X32">
        <v>14.49</v>
      </c>
      <c r="Y32">
        <v>1.93</v>
      </c>
      <c r="Z32">
        <v>0.61</v>
      </c>
      <c r="AA32">
        <v>0</v>
      </c>
      <c r="AB32">
        <v>0</v>
      </c>
      <c r="AC32">
        <v>14.55</v>
      </c>
      <c r="AD32">
        <v>96.58</v>
      </c>
      <c r="AE32">
        <v>48.29</v>
      </c>
      <c r="AF32">
        <v>62.78</v>
      </c>
      <c r="AG32">
        <v>183.5</v>
      </c>
      <c r="AH32">
        <v>66.819999999999993</v>
      </c>
      <c r="AI32">
        <v>0</v>
      </c>
      <c r="AJ32">
        <v>0</v>
      </c>
      <c r="AK32">
        <v>11.59</v>
      </c>
      <c r="AL32">
        <v>0</v>
      </c>
      <c r="AM32">
        <v>12.44</v>
      </c>
      <c r="AN32">
        <v>193.16</v>
      </c>
      <c r="AO32">
        <v>0.88</v>
      </c>
      <c r="AP32">
        <v>0</v>
      </c>
      <c r="AQ32">
        <v>0.68</v>
      </c>
      <c r="AR32">
        <v>0.48</v>
      </c>
      <c r="AS32">
        <v>56.89</v>
      </c>
      <c r="AT32">
        <v>0.52</v>
      </c>
      <c r="AU32">
        <v>0</v>
      </c>
      <c r="AV32">
        <v>0</v>
      </c>
      <c r="AW32">
        <v>37.31</v>
      </c>
      <c r="AX32">
        <v>1.59</v>
      </c>
      <c r="AY32">
        <v>0.35</v>
      </c>
      <c r="AZ32">
        <v>0</v>
      </c>
      <c r="BA32">
        <v>36.22</v>
      </c>
      <c r="BB32">
        <v>0</v>
      </c>
      <c r="BC32">
        <v>37.31</v>
      </c>
      <c r="BD32">
        <v>0</v>
      </c>
      <c r="BE32">
        <v>1.93</v>
      </c>
      <c r="BF32">
        <v>54.47</v>
      </c>
      <c r="BG32">
        <v>0</v>
      </c>
      <c r="BH32">
        <v>48.29</v>
      </c>
      <c r="BI32">
        <v>0</v>
      </c>
      <c r="BJ32">
        <v>0</v>
      </c>
      <c r="BK32">
        <v>24.14</v>
      </c>
      <c r="BL32">
        <v>24.14</v>
      </c>
      <c r="BM32">
        <v>11.34</v>
      </c>
      <c r="BN32">
        <v>24.14</v>
      </c>
      <c r="BO32">
        <v>24.14</v>
      </c>
      <c r="BP32">
        <v>24.14</v>
      </c>
      <c r="BQ32">
        <v>24.14</v>
      </c>
      <c r="BR32">
        <v>0</v>
      </c>
      <c r="BS32">
        <v>38.630000000000003</v>
      </c>
      <c r="BT32">
        <v>24.69</v>
      </c>
      <c r="BU32">
        <v>48.29</v>
      </c>
      <c r="BV32">
        <v>48.29</v>
      </c>
      <c r="BW32">
        <v>0</v>
      </c>
    </row>
    <row r="33" spans="1:75">
      <c r="A33" t="s">
        <v>276</v>
      </c>
      <c r="G33" t="s">
        <v>75</v>
      </c>
      <c r="H33" s="73">
        <v>533.36999999999989</v>
      </c>
      <c r="I33" s="46">
        <v>92.899999999999991</v>
      </c>
      <c r="J33" s="46">
        <v>558.24</v>
      </c>
      <c r="K33" s="46">
        <v>111.75</v>
      </c>
      <c r="L33" s="46">
        <v>4.13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6.76</v>
      </c>
      <c r="X33">
        <v>14.49</v>
      </c>
      <c r="Y33">
        <v>1.93</v>
      </c>
      <c r="Z33">
        <v>0.61</v>
      </c>
      <c r="AA33">
        <v>0</v>
      </c>
      <c r="AB33">
        <v>0</v>
      </c>
      <c r="AC33">
        <v>14.55</v>
      </c>
      <c r="AD33">
        <v>96.58</v>
      </c>
      <c r="AE33">
        <v>48.29</v>
      </c>
      <c r="AF33">
        <v>62.78</v>
      </c>
      <c r="AG33">
        <v>183.5</v>
      </c>
      <c r="AH33">
        <v>66.819999999999993</v>
      </c>
      <c r="AI33">
        <v>0</v>
      </c>
      <c r="AJ33">
        <v>0</v>
      </c>
      <c r="AK33">
        <v>11.59</v>
      </c>
      <c r="AL33">
        <v>0</v>
      </c>
      <c r="AM33">
        <v>12.44</v>
      </c>
      <c r="AN33">
        <v>193.16</v>
      </c>
      <c r="AO33">
        <v>0.88</v>
      </c>
      <c r="AP33">
        <v>0</v>
      </c>
      <c r="AQ33">
        <v>0.68</v>
      </c>
      <c r="AR33">
        <v>0.48</v>
      </c>
      <c r="AS33">
        <v>53.6</v>
      </c>
      <c r="AT33">
        <v>0.52</v>
      </c>
      <c r="AU33">
        <v>0</v>
      </c>
      <c r="AV33">
        <v>0</v>
      </c>
      <c r="AW33">
        <v>37.31</v>
      </c>
      <c r="AX33">
        <v>1.59</v>
      </c>
      <c r="AY33">
        <v>0.35</v>
      </c>
      <c r="AZ33">
        <v>0</v>
      </c>
      <c r="BA33">
        <v>36.22</v>
      </c>
      <c r="BB33">
        <v>0</v>
      </c>
      <c r="BC33">
        <v>37.31</v>
      </c>
      <c r="BD33">
        <v>0</v>
      </c>
      <c r="BE33">
        <v>1.93</v>
      </c>
      <c r="BF33">
        <v>51.38</v>
      </c>
      <c r="BG33">
        <v>0.27</v>
      </c>
      <c r="BH33">
        <v>48.29</v>
      </c>
      <c r="BI33">
        <v>0</v>
      </c>
      <c r="BJ33">
        <v>0</v>
      </c>
      <c r="BK33">
        <v>24.14</v>
      </c>
      <c r="BL33">
        <v>24.14</v>
      </c>
      <c r="BM33">
        <v>11.34</v>
      </c>
      <c r="BN33">
        <v>24.14</v>
      </c>
      <c r="BO33">
        <v>24.14</v>
      </c>
      <c r="BP33">
        <v>24.14</v>
      </c>
      <c r="BQ33">
        <v>24.14</v>
      </c>
      <c r="BR33">
        <v>0</v>
      </c>
      <c r="BS33">
        <v>38.630000000000003</v>
      </c>
      <c r="BT33">
        <v>24.69</v>
      </c>
      <c r="BU33">
        <v>48.29</v>
      </c>
      <c r="BV33">
        <v>48.29</v>
      </c>
      <c r="BW33">
        <v>0</v>
      </c>
    </row>
    <row r="34" spans="1:75">
      <c r="A34" t="s">
        <v>277</v>
      </c>
      <c r="G34" t="s">
        <v>76</v>
      </c>
      <c r="H34" s="73">
        <v>533.36999999999989</v>
      </c>
      <c r="I34" s="46">
        <v>92.899999999999991</v>
      </c>
      <c r="J34" s="46">
        <v>508.78999999999991</v>
      </c>
      <c r="K34" s="46">
        <v>111.75</v>
      </c>
      <c r="L34" s="46">
        <v>4.59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6.76</v>
      </c>
      <c r="X34">
        <v>14.49</v>
      </c>
      <c r="Y34">
        <v>1.93</v>
      </c>
      <c r="Z34">
        <v>0.61</v>
      </c>
      <c r="AA34">
        <v>0</v>
      </c>
      <c r="AB34">
        <v>0</v>
      </c>
      <c r="AC34">
        <v>14.55</v>
      </c>
      <c r="AD34">
        <v>96.58</v>
      </c>
      <c r="AE34">
        <v>48.29</v>
      </c>
      <c r="AF34">
        <v>62.78</v>
      </c>
      <c r="AG34">
        <v>183.5</v>
      </c>
      <c r="AH34">
        <v>66.819999999999993</v>
      </c>
      <c r="AI34">
        <v>0</v>
      </c>
      <c r="AJ34">
        <v>0</v>
      </c>
      <c r="AK34">
        <v>11.59</v>
      </c>
      <c r="AL34">
        <v>0</v>
      </c>
      <c r="AM34">
        <v>12.44</v>
      </c>
      <c r="AN34">
        <v>193.16</v>
      </c>
      <c r="AO34">
        <v>0.88</v>
      </c>
      <c r="AP34">
        <v>0</v>
      </c>
      <c r="AQ34">
        <v>0.68</v>
      </c>
      <c r="AR34">
        <v>0.48</v>
      </c>
      <c r="AS34">
        <v>28.39</v>
      </c>
      <c r="AT34">
        <v>0.52</v>
      </c>
      <c r="AU34">
        <v>0</v>
      </c>
      <c r="AV34">
        <v>0</v>
      </c>
      <c r="AW34">
        <v>37.31</v>
      </c>
      <c r="AX34">
        <v>1.59</v>
      </c>
      <c r="AY34">
        <v>0.35</v>
      </c>
      <c r="AZ34">
        <v>0</v>
      </c>
      <c r="BA34">
        <v>36.22</v>
      </c>
      <c r="BB34">
        <v>0</v>
      </c>
      <c r="BC34">
        <v>37.31</v>
      </c>
      <c r="BD34">
        <v>0</v>
      </c>
      <c r="BE34">
        <v>1.93</v>
      </c>
      <c r="BF34">
        <v>27.14</v>
      </c>
      <c r="BG34">
        <v>0.73</v>
      </c>
      <c r="BH34">
        <v>48.29</v>
      </c>
      <c r="BI34">
        <v>0</v>
      </c>
      <c r="BJ34">
        <v>0</v>
      </c>
      <c r="BK34">
        <v>24.14</v>
      </c>
      <c r="BL34">
        <v>24.14</v>
      </c>
      <c r="BM34">
        <v>11.34</v>
      </c>
      <c r="BN34">
        <v>24.14</v>
      </c>
      <c r="BO34">
        <v>24.14</v>
      </c>
      <c r="BP34">
        <v>24.14</v>
      </c>
      <c r="BQ34">
        <v>24.14</v>
      </c>
      <c r="BR34">
        <v>0</v>
      </c>
      <c r="BS34">
        <v>38.630000000000003</v>
      </c>
      <c r="BT34">
        <v>24.69</v>
      </c>
      <c r="BU34">
        <v>48.29</v>
      </c>
      <c r="BV34">
        <v>48.29</v>
      </c>
      <c r="BW34">
        <v>0</v>
      </c>
    </row>
    <row r="35" spans="1:75">
      <c r="A35" t="s">
        <v>279</v>
      </c>
      <c r="G35" t="s">
        <v>77</v>
      </c>
      <c r="H35" s="73">
        <v>531.7299999999999</v>
      </c>
      <c r="I35" s="46">
        <v>92.899999999999991</v>
      </c>
      <c r="J35" s="46">
        <v>508.78999999999991</v>
      </c>
      <c r="K35" s="46">
        <v>111.75</v>
      </c>
      <c r="L35" s="46">
        <v>5.46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4.83</v>
      </c>
      <c r="X35">
        <v>14.49</v>
      </c>
      <c r="Y35">
        <v>1.93</v>
      </c>
      <c r="Z35">
        <v>0.61</v>
      </c>
      <c r="AA35">
        <v>0</v>
      </c>
      <c r="AB35">
        <v>0</v>
      </c>
      <c r="AC35">
        <v>14.55</v>
      </c>
      <c r="AD35">
        <v>96.58</v>
      </c>
      <c r="AE35">
        <v>48.29</v>
      </c>
      <c r="AF35">
        <v>62.78</v>
      </c>
      <c r="AG35">
        <v>183.5</v>
      </c>
      <c r="AH35">
        <v>66.819999999999993</v>
      </c>
      <c r="AI35">
        <v>0</v>
      </c>
      <c r="AJ35">
        <v>0</v>
      </c>
      <c r="AK35">
        <v>11.59</v>
      </c>
      <c r="AL35">
        <v>0</v>
      </c>
      <c r="AM35">
        <v>12.44</v>
      </c>
      <c r="AN35">
        <v>193.16</v>
      </c>
      <c r="AO35">
        <v>0.88</v>
      </c>
      <c r="AP35">
        <v>0</v>
      </c>
      <c r="AQ35">
        <v>0.97</v>
      </c>
      <c r="AR35">
        <v>0.48</v>
      </c>
      <c r="AS35">
        <v>28.39</v>
      </c>
      <c r="AT35">
        <v>0.52</v>
      </c>
      <c r="AU35">
        <v>0</v>
      </c>
      <c r="AV35">
        <v>0</v>
      </c>
      <c r="AW35">
        <v>37.31</v>
      </c>
      <c r="AX35">
        <v>1.59</v>
      </c>
      <c r="AY35">
        <v>0.35</v>
      </c>
      <c r="AZ35">
        <v>0</v>
      </c>
      <c r="BA35">
        <v>36.22</v>
      </c>
      <c r="BB35">
        <v>0</v>
      </c>
      <c r="BC35">
        <v>37.31</v>
      </c>
      <c r="BD35">
        <v>0</v>
      </c>
      <c r="BE35">
        <v>1.93</v>
      </c>
      <c r="BF35">
        <v>27.14</v>
      </c>
      <c r="BG35">
        <v>1.6</v>
      </c>
      <c r="BH35">
        <v>48.29</v>
      </c>
      <c r="BI35">
        <v>0</v>
      </c>
      <c r="BJ35">
        <v>0</v>
      </c>
      <c r="BK35">
        <v>24.14</v>
      </c>
      <c r="BL35">
        <v>24.14</v>
      </c>
      <c r="BM35">
        <v>11.34</v>
      </c>
      <c r="BN35">
        <v>24.14</v>
      </c>
      <c r="BO35">
        <v>24.14</v>
      </c>
      <c r="BP35">
        <v>24.14</v>
      </c>
      <c r="BQ35">
        <v>24.14</v>
      </c>
      <c r="BR35">
        <v>0</v>
      </c>
      <c r="BS35">
        <v>38.630000000000003</v>
      </c>
      <c r="BT35">
        <v>24.69</v>
      </c>
      <c r="BU35">
        <v>48.29</v>
      </c>
      <c r="BV35">
        <v>48.29</v>
      </c>
      <c r="BW35">
        <v>0</v>
      </c>
    </row>
    <row r="36" spans="1:75">
      <c r="A36" t="s">
        <v>309</v>
      </c>
      <c r="G36" t="s">
        <v>78</v>
      </c>
      <c r="H36" s="73">
        <v>531.7299999999999</v>
      </c>
      <c r="I36" s="46">
        <v>92.899999999999991</v>
      </c>
      <c r="J36" s="46">
        <v>508.78999999999991</v>
      </c>
      <c r="K36" s="46">
        <v>111.75</v>
      </c>
      <c r="L36" s="46">
        <v>6.48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4.83</v>
      </c>
      <c r="X36">
        <v>14.49</v>
      </c>
      <c r="Y36">
        <v>1.93</v>
      </c>
      <c r="Z36">
        <v>0.61</v>
      </c>
      <c r="AA36">
        <v>0</v>
      </c>
      <c r="AB36">
        <v>0</v>
      </c>
      <c r="AC36">
        <v>14.55</v>
      </c>
      <c r="AD36">
        <v>96.58</v>
      </c>
      <c r="AE36">
        <v>48.29</v>
      </c>
      <c r="AF36">
        <v>62.78</v>
      </c>
      <c r="AG36">
        <v>183.5</v>
      </c>
      <c r="AH36">
        <v>66.819999999999993</v>
      </c>
      <c r="AI36">
        <v>0</v>
      </c>
      <c r="AJ36">
        <v>0</v>
      </c>
      <c r="AK36">
        <v>11.59</v>
      </c>
      <c r="AL36">
        <v>0</v>
      </c>
      <c r="AM36">
        <v>12.44</v>
      </c>
      <c r="AN36">
        <v>193.16</v>
      </c>
      <c r="AO36">
        <v>0.88</v>
      </c>
      <c r="AP36">
        <v>0</v>
      </c>
      <c r="AQ36">
        <v>0.97</v>
      </c>
      <c r="AR36">
        <v>0.48</v>
      </c>
      <c r="AS36">
        <v>28.39</v>
      </c>
      <c r="AT36">
        <v>0.52</v>
      </c>
      <c r="AU36">
        <v>0</v>
      </c>
      <c r="AV36">
        <v>0</v>
      </c>
      <c r="AW36">
        <v>37.31</v>
      </c>
      <c r="AX36">
        <v>1.59</v>
      </c>
      <c r="AY36">
        <v>0.35</v>
      </c>
      <c r="AZ36">
        <v>0</v>
      </c>
      <c r="BA36">
        <v>36.22</v>
      </c>
      <c r="BB36">
        <v>0</v>
      </c>
      <c r="BC36">
        <v>37.31</v>
      </c>
      <c r="BD36">
        <v>0</v>
      </c>
      <c r="BE36">
        <v>1.93</v>
      </c>
      <c r="BF36">
        <v>27.14</v>
      </c>
      <c r="BG36">
        <v>2.62</v>
      </c>
      <c r="BH36">
        <v>48.29</v>
      </c>
      <c r="BI36">
        <v>0</v>
      </c>
      <c r="BJ36">
        <v>0</v>
      </c>
      <c r="BK36">
        <v>24.14</v>
      </c>
      <c r="BL36">
        <v>24.14</v>
      </c>
      <c r="BM36">
        <v>11.34</v>
      </c>
      <c r="BN36">
        <v>24.14</v>
      </c>
      <c r="BO36">
        <v>24.14</v>
      </c>
      <c r="BP36">
        <v>24.14</v>
      </c>
      <c r="BQ36">
        <v>24.14</v>
      </c>
      <c r="BR36">
        <v>0</v>
      </c>
      <c r="BS36">
        <v>38.630000000000003</v>
      </c>
      <c r="BT36">
        <v>24.69</v>
      </c>
      <c r="BU36">
        <v>48.29</v>
      </c>
      <c r="BV36">
        <v>48.29</v>
      </c>
      <c r="BW36">
        <v>0</v>
      </c>
    </row>
    <row r="37" spans="1:75">
      <c r="A37" t="s">
        <v>310</v>
      </c>
      <c r="G37" t="s">
        <v>79</v>
      </c>
      <c r="H37" s="73">
        <v>531.7299999999999</v>
      </c>
      <c r="I37" s="46">
        <v>92.899999999999991</v>
      </c>
      <c r="J37" s="46">
        <v>508.78999999999991</v>
      </c>
      <c r="K37" s="46">
        <v>111.75</v>
      </c>
      <c r="L37" s="46">
        <v>7.79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4.83</v>
      </c>
      <c r="X37">
        <v>14.49</v>
      </c>
      <c r="Y37">
        <v>1.93</v>
      </c>
      <c r="Z37">
        <v>0.61</v>
      </c>
      <c r="AA37">
        <v>0</v>
      </c>
      <c r="AB37">
        <v>0</v>
      </c>
      <c r="AC37">
        <v>14.55</v>
      </c>
      <c r="AD37">
        <v>96.58</v>
      </c>
      <c r="AE37">
        <v>48.29</v>
      </c>
      <c r="AF37">
        <v>62.78</v>
      </c>
      <c r="AG37">
        <v>183.5</v>
      </c>
      <c r="AH37">
        <v>66.819999999999993</v>
      </c>
      <c r="AI37">
        <v>0</v>
      </c>
      <c r="AJ37">
        <v>0</v>
      </c>
      <c r="AK37">
        <v>11.59</v>
      </c>
      <c r="AL37">
        <v>0</v>
      </c>
      <c r="AM37">
        <v>12.44</v>
      </c>
      <c r="AN37">
        <v>193.16</v>
      </c>
      <c r="AO37">
        <v>0.88</v>
      </c>
      <c r="AP37">
        <v>0</v>
      </c>
      <c r="AQ37">
        <v>0.97</v>
      </c>
      <c r="AR37">
        <v>0.48</v>
      </c>
      <c r="AS37">
        <v>28.39</v>
      </c>
      <c r="AT37">
        <v>0.52</v>
      </c>
      <c r="AU37">
        <v>0</v>
      </c>
      <c r="AV37">
        <v>0</v>
      </c>
      <c r="AW37">
        <v>37.31</v>
      </c>
      <c r="AX37">
        <v>1.59</v>
      </c>
      <c r="AY37">
        <v>0.35</v>
      </c>
      <c r="AZ37">
        <v>0</v>
      </c>
      <c r="BA37">
        <v>36.22</v>
      </c>
      <c r="BB37">
        <v>0</v>
      </c>
      <c r="BC37">
        <v>37.31</v>
      </c>
      <c r="BD37">
        <v>0</v>
      </c>
      <c r="BE37">
        <v>1.93</v>
      </c>
      <c r="BF37">
        <v>27.14</v>
      </c>
      <c r="BG37">
        <v>3.93</v>
      </c>
      <c r="BH37">
        <v>48.29</v>
      </c>
      <c r="BI37">
        <v>0</v>
      </c>
      <c r="BJ37">
        <v>0</v>
      </c>
      <c r="BK37">
        <v>24.14</v>
      </c>
      <c r="BL37">
        <v>24.14</v>
      </c>
      <c r="BM37">
        <v>11.34</v>
      </c>
      <c r="BN37">
        <v>24.14</v>
      </c>
      <c r="BO37">
        <v>24.14</v>
      </c>
      <c r="BP37">
        <v>24.14</v>
      </c>
      <c r="BQ37">
        <v>24.14</v>
      </c>
      <c r="BR37">
        <v>0</v>
      </c>
      <c r="BS37">
        <v>38.630000000000003</v>
      </c>
      <c r="BT37">
        <v>24.69</v>
      </c>
      <c r="BU37">
        <v>48.29</v>
      </c>
      <c r="BV37">
        <v>48.29</v>
      </c>
      <c r="BW37">
        <v>0</v>
      </c>
    </row>
    <row r="38" spans="1:75">
      <c r="A38" t="s">
        <v>311</v>
      </c>
      <c r="G38" t="s">
        <v>80</v>
      </c>
      <c r="H38" s="73">
        <v>531.7299999999999</v>
      </c>
      <c r="I38" s="46">
        <v>92.899999999999991</v>
      </c>
      <c r="J38" s="46">
        <v>508.78999999999991</v>
      </c>
      <c r="K38" s="46">
        <v>111.75</v>
      </c>
      <c r="L38" s="46">
        <v>9.02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4.83</v>
      </c>
      <c r="X38">
        <v>14.49</v>
      </c>
      <c r="Y38">
        <v>1.93</v>
      </c>
      <c r="Z38">
        <v>0.61</v>
      </c>
      <c r="AA38">
        <v>0</v>
      </c>
      <c r="AB38">
        <v>0</v>
      </c>
      <c r="AC38">
        <v>14.55</v>
      </c>
      <c r="AD38">
        <v>96.58</v>
      </c>
      <c r="AE38">
        <v>48.29</v>
      </c>
      <c r="AF38">
        <v>62.78</v>
      </c>
      <c r="AG38">
        <v>183.5</v>
      </c>
      <c r="AH38">
        <v>66.819999999999993</v>
      </c>
      <c r="AI38">
        <v>0</v>
      </c>
      <c r="AJ38">
        <v>0</v>
      </c>
      <c r="AK38">
        <v>11.59</v>
      </c>
      <c r="AL38">
        <v>0</v>
      </c>
      <c r="AM38">
        <v>12.44</v>
      </c>
      <c r="AN38">
        <v>193.16</v>
      </c>
      <c r="AO38">
        <v>0.88</v>
      </c>
      <c r="AP38">
        <v>0</v>
      </c>
      <c r="AQ38">
        <v>0.97</v>
      </c>
      <c r="AR38">
        <v>0.48</v>
      </c>
      <c r="AS38">
        <v>28.39</v>
      </c>
      <c r="AT38">
        <v>0.52</v>
      </c>
      <c r="AU38">
        <v>0</v>
      </c>
      <c r="AV38">
        <v>0</v>
      </c>
      <c r="AW38">
        <v>37.31</v>
      </c>
      <c r="AX38">
        <v>1.59</v>
      </c>
      <c r="AY38">
        <v>0.35</v>
      </c>
      <c r="AZ38">
        <v>0</v>
      </c>
      <c r="BA38">
        <v>36.22</v>
      </c>
      <c r="BB38">
        <v>0</v>
      </c>
      <c r="BC38">
        <v>37.31</v>
      </c>
      <c r="BD38">
        <v>0</v>
      </c>
      <c r="BE38">
        <v>1.93</v>
      </c>
      <c r="BF38">
        <v>27.14</v>
      </c>
      <c r="BG38">
        <v>5.16</v>
      </c>
      <c r="BH38">
        <v>48.29</v>
      </c>
      <c r="BI38">
        <v>0</v>
      </c>
      <c r="BJ38">
        <v>0</v>
      </c>
      <c r="BK38">
        <v>24.14</v>
      </c>
      <c r="BL38">
        <v>24.14</v>
      </c>
      <c r="BM38">
        <v>11.34</v>
      </c>
      <c r="BN38">
        <v>24.14</v>
      </c>
      <c r="BO38">
        <v>24.14</v>
      </c>
      <c r="BP38">
        <v>24.14</v>
      </c>
      <c r="BQ38">
        <v>24.14</v>
      </c>
      <c r="BR38">
        <v>0</v>
      </c>
      <c r="BS38">
        <v>38.630000000000003</v>
      </c>
      <c r="BT38">
        <v>24.69</v>
      </c>
      <c r="BU38">
        <v>48.29</v>
      </c>
      <c r="BV38">
        <v>48.29</v>
      </c>
      <c r="BW38">
        <v>0</v>
      </c>
    </row>
    <row r="39" spans="1:75">
      <c r="A39" t="s">
        <v>312</v>
      </c>
      <c r="G39" t="s">
        <v>81</v>
      </c>
      <c r="H39" s="73">
        <v>531.7299999999999</v>
      </c>
      <c r="I39" s="46">
        <v>92.899999999999991</v>
      </c>
      <c r="J39" s="46">
        <v>508.59999999999991</v>
      </c>
      <c r="K39" s="46">
        <v>111.75</v>
      </c>
      <c r="L39" s="46">
        <v>9.52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4.83</v>
      </c>
      <c r="X39">
        <v>14.49</v>
      </c>
      <c r="Y39">
        <v>1.93</v>
      </c>
      <c r="Z39">
        <v>0.61</v>
      </c>
      <c r="AA39">
        <v>0</v>
      </c>
      <c r="AB39">
        <v>24.14</v>
      </c>
      <c r="AC39">
        <v>14.55</v>
      </c>
      <c r="AD39">
        <v>96.58</v>
      </c>
      <c r="AE39">
        <v>48.29</v>
      </c>
      <c r="AF39">
        <v>62.78</v>
      </c>
      <c r="AG39">
        <v>183.5</v>
      </c>
      <c r="AH39">
        <v>66.819999999999993</v>
      </c>
      <c r="AI39">
        <v>0</v>
      </c>
      <c r="AJ39">
        <v>0</v>
      </c>
      <c r="AK39">
        <v>11.59</v>
      </c>
      <c r="AL39">
        <v>48.29</v>
      </c>
      <c r="AM39">
        <v>12.44</v>
      </c>
      <c r="AN39">
        <v>193.16</v>
      </c>
      <c r="AO39">
        <v>0.88</v>
      </c>
      <c r="AP39">
        <v>0</v>
      </c>
      <c r="AQ39">
        <v>0.97</v>
      </c>
      <c r="AR39">
        <v>0.48</v>
      </c>
      <c r="AS39">
        <v>28.39</v>
      </c>
      <c r="AT39">
        <v>0.52</v>
      </c>
      <c r="AU39">
        <v>38.630000000000003</v>
      </c>
      <c r="AV39">
        <v>48.29</v>
      </c>
      <c r="AW39">
        <v>37.31</v>
      </c>
      <c r="AX39">
        <v>1.59</v>
      </c>
      <c r="AY39">
        <v>0.35</v>
      </c>
      <c r="AZ39">
        <v>0</v>
      </c>
      <c r="BA39">
        <v>36.22</v>
      </c>
      <c r="BB39">
        <v>0</v>
      </c>
      <c r="BC39">
        <v>37.31</v>
      </c>
      <c r="BD39">
        <v>0</v>
      </c>
      <c r="BE39">
        <v>1.93</v>
      </c>
      <c r="BF39">
        <v>27.14</v>
      </c>
      <c r="BG39">
        <v>5.66</v>
      </c>
      <c r="BH39">
        <v>0</v>
      </c>
      <c r="BI39">
        <v>0</v>
      </c>
      <c r="BJ39">
        <v>0</v>
      </c>
      <c r="BK39">
        <v>24.14</v>
      </c>
      <c r="BL39">
        <v>24.14</v>
      </c>
      <c r="BM39">
        <v>11.15</v>
      </c>
      <c r="BN39">
        <v>0</v>
      </c>
      <c r="BO39">
        <v>24.14</v>
      </c>
      <c r="BP39">
        <v>24.14</v>
      </c>
      <c r="BQ39">
        <v>24.14</v>
      </c>
      <c r="BR39">
        <v>0</v>
      </c>
      <c r="BS39">
        <v>0</v>
      </c>
      <c r="BT39">
        <v>24.69</v>
      </c>
      <c r="BU39">
        <v>48.29</v>
      </c>
      <c r="BV39">
        <v>0</v>
      </c>
      <c r="BW39">
        <v>0</v>
      </c>
    </row>
    <row r="40" spans="1:75">
      <c r="A40" t="s">
        <v>329</v>
      </c>
      <c r="G40" t="s">
        <v>82</v>
      </c>
      <c r="H40" s="73">
        <v>531.7299999999999</v>
      </c>
      <c r="I40" s="46">
        <v>92.899999999999991</v>
      </c>
      <c r="J40" s="46">
        <v>508.59999999999991</v>
      </c>
      <c r="K40" s="46">
        <v>111.75</v>
      </c>
      <c r="L40" s="46">
        <v>9.1999999999999993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4.83</v>
      </c>
      <c r="X40">
        <v>14.49</v>
      </c>
      <c r="Y40">
        <v>1.93</v>
      </c>
      <c r="Z40">
        <v>0.61</v>
      </c>
      <c r="AA40">
        <v>0</v>
      </c>
      <c r="AB40">
        <v>24.14</v>
      </c>
      <c r="AC40">
        <v>14.55</v>
      </c>
      <c r="AD40">
        <v>96.58</v>
      </c>
      <c r="AE40">
        <v>48.29</v>
      </c>
      <c r="AF40">
        <v>62.78</v>
      </c>
      <c r="AG40">
        <v>183.5</v>
      </c>
      <c r="AH40">
        <v>66.819999999999993</v>
      </c>
      <c r="AI40">
        <v>0</v>
      </c>
      <c r="AJ40">
        <v>0</v>
      </c>
      <c r="AK40">
        <v>11.59</v>
      </c>
      <c r="AL40">
        <v>48.29</v>
      </c>
      <c r="AM40">
        <v>12.44</v>
      </c>
      <c r="AN40">
        <v>193.16</v>
      </c>
      <c r="AO40">
        <v>0.88</v>
      </c>
      <c r="AP40">
        <v>0</v>
      </c>
      <c r="AQ40">
        <v>0.97</v>
      </c>
      <c r="AR40">
        <v>0.48</v>
      </c>
      <c r="AS40">
        <v>28.39</v>
      </c>
      <c r="AT40">
        <v>0.52</v>
      </c>
      <c r="AU40">
        <v>38.630000000000003</v>
      </c>
      <c r="AV40">
        <v>48.29</v>
      </c>
      <c r="AW40">
        <v>37.31</v>
      </c>
      <c r="AX40">
        <v>1.59</v>
      </c>
      <c r="AY40">
        <v>0.35</v>
      </c>
      <c r="AZ40">
        <v>0</v>
      </c>
      <c r="BA40">
        <v>36.22</v>
      </c>
      <c r="BB40">
        <v>0</v>
      </c>
      <c r="BC40">
        <v>37.31</v>
      </c>
      <c r="BD40">
        <v>0</v>
      </c>
      <c r="BE40">
        <v>1.93</v>
      </c>
      <c r="BF40">
        <v>27.14</v>
      </c>
      <c r="BG40">
        <v>5.34</v>
      </c>
      <c r="BH40">
        <v>0</v>
      </c>
      <c r="BI40">
        <v>0</v>
      </c>
      <c r="BJ40">
        <v>0</v>
      </c>
      <c r="BK40">
        <v>24.14</v>
      </c>
      <c r="BL40">
        <v>24.14</v>
      </c>
      <c r="BM40">
        <v>11.15</v>
      </c>
      <c r="BN40">
        <v>0</v>
      </c>
      <c r="BO40">
        <v>24.14</v>
      </c>
      <c r="BP40">
        <v>24.14</v>
      </c>
      <c r="BQ40">
        <v>24.14</v>
      </c>
      <c r="BR40">
        <v>0</v>
      </c>
      <c r="BS40">
        <v>0</v>
      </c>
      <c r="BT40">
        <v>24.69</v>
      </c>
      <c r="BU40">
        <v>48.29</v>
      </c>
      <c r="BV40">
        <v>0</v>
      </c>
      <c r="BW40">
        <v>0</v>
      </c>
    </row>
    <row r="41" spans="1:75">
      <c r="A41" t="s">
        <v>330</v>
      </c>
      <c r="G41" t="s">
        <v>83</v>
      </c>
      <c r="H41" s="73">
        <v>531.7299999999999</v>
      </c>
      <c r="I41" s="46">
        <v>92.899999999999991</v>
      </c>
      <c r="J41" s="46">
        <v>508.59999999999991</v>
      </c>
      <c r="K41" s="46">
        <v>111.75</v>
      </c>
      <c r="L41" s="46">
        <v>9.2799999999999994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4.83</v>
      </c>
      <c r="X41">
        <v>14.49</v>
      </c>
      <c r="Y41">
        <v>1.93</v>
      </c>
      <c r="Z41">
        <v>0.61</v>
      </c>
      <c r="AA41">
        <v>0</v>
      </c>
      <c r="AB41">
        <v>24.14</v>
      </c>
      <c r="AC41">
        <v>14.55</v>
      </c>
      <c r="AD41">
        <v>96.58</v>
      </c>
      <c r="AE41">
        <v>48.29</v>
      </c>
      <c r="AF41">
        <v>62.78</v>
      </c>
      <c r="AG41">
        <v>183.5</v>
      </c>
      <c r="AH41">
        <v>66.819999999999993</v>
      </c>
      <c r="AI41">
        <v>0</v>
      </c>
      <c r="AJ41">
        <v>0</v>
      </c>
      <c r="AK41">
        <v>11.59</v>
      </c>
      <c r="AL41">
        <v>48.29</v>
      </c>
      <c r="AM41">
        <v>12.44</v>
      </c>
      <c r="AN41">
        <v>193.16</v>
      </c>
      <c r="AO41">
        <v>0.88</v>
      </c>
      <c r="AP41">
        <v>0</v>
      </c>
      <c r="AQ41">
        <v>0.97</v>
      </c>
      <c r="AR41">
        <v>0.48</v>
      </c>
      <c r="AS41">
        <v>28.39</v>
      </c>
      <c r="AT41">
        <v>0.52</v>
      </c>
      <c r="AU41">
        <v>38.630000000000003</v>
      </c>
      <c r="AV41">
        <v>48.29</v>
      </c>
      <c r="AW41">
        <v>37.31</v>
      </c>
      <c r="AX41">
        <v>1.59</v>
      </c>
      <c r="AY41">
        <v>0.35</v>
      </c>
      <c r="AZ41">
        <v>0</v>
      </c>
      <c r="BA41">
        <v>36.22</v>
      </c>
      <c r="BB41">
        <v>0</v>
      </c>
      <c r="BC41">
        <v>37.31</v>
      </c>
      <c r="BD41">
        <v>0</v>
      </c>
      <c r="BE41">
        <v>1.93</v>
      </c>
      <c r="BF41">
        <v>27.14</v>
      </c>
      <c r="BG41">
        <v>5.42</v>
      </c>
      <c r="BH41">
        <v>0</v>
      </c>
      <c r="BI41">
        <v>0</v>
      </c>
      <c r="BJ41">
        <v>0</v>
      </c>
      <c r="BK41">
        <v>24.14</v>
      </c>
      <c r="BL41">
        <v>24.14</v>
      </c>
      <c r="BM41">
        <v>11.15</v>
      </c>
      <c r="BN41">
        <v>0</v>
      </c>
      <c r="BO41">
        <v>24.14</v>
      </c>
      <c r="BP41">
        <v>24.14</v>
      </c>
      <c r="BQ41">
        <v>24.14</v>
      </c>
      <c r="BR41">
        <v>0</v>
      </c>
      <c r="BS41">
        <v>0</v>
      </c>
      <c r="BT41">
        <v>24.69</v>
      </c>
      <c r="BU41">
        <v>48.29</v>
      </c>
      <c r="BV41">
        <v>0</v>
      </c>
      <c r="BW41">
        <v>0</v>
      </c>
    </row>
    <row r="42" spans="1:75">
      <c r="A42" t="s">
        <v>331</v>
      </c>
      <c r="G42" t="s">
        <v>84</v>
      </c>
      <c r="H42" s="73">
        <v>531.7299999999999</v>
      </c>
      <c r="I42" s="46">
        <v>92.899999999999991</v>
      </c>
      <c r="J42" s="46">
        <v>508.59999999999991</v>
      </c>
      <c r="K42" s="46">
        <v>111.75</v>
      </c>
      <c r="L42" s="46">
        <v>10.83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4.83</v>
      </c>
      <c r="X42">
        <v>14.49</v>
      </c>
      <c r="Y42">
        <v>1.93</v>
      </c>
      <c r="Z42">
        <v>0.61</v>
      </c>
      <c r="AA42">
        <v>0</v>
      </c>
      <c r="AB42">
        <v>24.14</v>
      </c>
      <c r="AC42">
        <v>14.55</v>
      </c>
      <c r="AD42">
        <v>96.58</v>
      </c>
      <c r="AE42">
        <v>48.29</v>
      </c>
      <c r="AF42">
        <v>62.78</v>
      </c>
      <c r="AG42">
        <v>183.5</v>
      </c>
      <c r="AH42">
        <v>66.819999999999993</v>
      </c>
      <c r="AI42">
        <v>0</v>
      </c>
      <c r="AJ42">
        <v>0</v>
      </c>
      <c r="AK42">
        <v>11.59</v>
      </c>
      <c r="AL42">
        <v>48.29</v>
      </c>
      <c r="AM42">
        <v>12.44</v>
      </c>
      <c r="AN42">
        <v>193.16</v>
      </c>
      <c r="AO42">
        <v>0.88</v>
      </c>
      <c r="AP42">
        <v>0</v>
      </c>
      <c r="AQ42">
        <v>0.97</v>
      </c>
      <c r="AR42">
        <v>0.48</v>
      </c>
      <c r="AS42">
        <v>28.39</v>
      </c>
      <c r="AT42">
        <v>0.52</v>
      </c>
      <c r="AU42">
        <v>38.630000000000003</v>
      </c>
      <c r="AV42">
        <v>48.29</v>
      </c>
      <c r="AW42">
        <v>37.31</v>
      </c>
      <c r="AX42">
        <v>1.59</v>
      </c>
      <c r="AY42">
        <v>0.35</v>
      </c>
      <c r="AZ42">
        <v>0</v>
      </c>
      <c r="BA42">
        <v>36.22</v>
      </c>
      <c r="BB42">
        <v>0</v>
      </c>
      <c r="BC42">
        <v>37.31</v>
      </c>
      <c r="BD42">
        <v>0</v>
      </c>
      <c r="BE42">
        <v>1.93</v>
      </c>
      <c r="BF42">
        <v>27.14</v>
      </c>
      <c r="BG42">
        <v>6.97</v>
      </c>
      <c r="BH42">
        <v>0</v>
      </c>
      <c r="BI42">
        <v>0</v>
      </c>
      <c r="BJ42">
        <v>0</v>
      </c>
      <c r="BK42">
        <v>24.14</v>
      </c>
      <c r="BL42">
        <v>24.14</v>
      </c>
      <c r="BM42">
        <v>11.15</v>
      </c>
      <c r="BN42">
        <v>0</v>
      </c>
      <c r="BO42">
        <v>24.14</v>
      </c>
      <c r="BP42">
        <v>24.14</v>
      </c>
      <c r="BQ42">
        <v>24.14</v>
      </c>
      <c r="BR42">
        <v>0</v>
      </c>
      <c r="BS42">
        <v>0</v>
      </c>
      <c r="BT42">
        <v>24.69</v>
      </c>
      <c r="BU42">
        <v>48.29</v>
      </c>
      <c r="BV42">
        <v>0</v>
      </c>
      <c r="BW42">
        <v>0</v>
      </c>
    </row>
    <row r="43" spans="1:75">
      <c r="A43" t="s">
        <v>337</v>
      </c>
      <c r="G43" t="s">
        <v>85</v>
      </c>
      <c r="H43" s="73">
        <v>533.66</v>
      </c>
      <c r="I43" s="46">
        <v>92.899999999999991</v>
      </c>
      <c r="J43" s="46">
        <v>508.59999999999991</v>
      </c>
      <c r="K43" s="46">
        <v>111.75</v>
      </c>
      <c r="L43" s="46">
        <v>11.459999999999999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6.76</v>
      </c>
      <c r="X43">
        <v>14.49</v>
      </c>
      <c r="Y43">
        <v>1.93</v>
      </c>
      <c r="Z43">
        <v>0.61</v>
      </c>
      <c r="AA43">
        <v>0</v>
      </c>
      <c r="AB43">
        <v>24.14</v>
      </c>
      <c r="AC43">
        <v>14.55</v>
      </c>
      <c r="AD43">
        <v>96.58</v>
      </c>
      <c r="AE43">
        <v>48.29</v>
      </c>
      <c r="AF43">
        <v>62.78</v>
      </c>
      <c r="AG43">
        <v>183.5</v>
      </c>
      <c r="AH43">
        <v>66.819999999999993</v>
      </c>
      <c r="AI43">
        <v>0</v>
      </c>
      <c r="AJ43">
        <v>0</v>
      </c>
      <c r="AK43">
        <v>11.59</v>
      </c>
      <c r="AL43">
        <v>48.29</v>
      </c>
      <c r="AM43">
        <v>12.44</v>
      </c>
      <c r="AN43">
        <v>193.16</v>
      </c>
      <c r="AO43">
        <v>0.88</v>
      </c>
      <c r="AP43">
        <v>0</v>
      </c>
      <c r="AQ43">
        <v>0.97</v>
      </c>
      <c r="AR43">
        <v>0.48</v>
      </c>
      <c r="AS43">
        <v>28.39</v>
      </c>
      <c r="AT43">
        <v>0.52</v>
      </c>
      <c r="AU43">
        <v>38.630000000000003</v>
      </c>
      <c r="AV43">
        <v>48.29</v>
      </c>
      <c r="AW43">
        <v>37.31</v>
      </c>
      <c r="AX43">
        <v>1.59</v>
      </c>
      <c r="AY43">
        <v>0.35</v>
      </c>
      <c r="AZ43">
        <v>0</v>
      </c>
      <c r="BA43">
        <v>36.22</v>
      </c>
      <c r="BB43">
        <v>0</v>
      </c>
      <c r="BC43">
        <v>37.31</v>
      </c>
      <c r="BD43">
        <v>0</v>
      </c>
      <c r="BE43">
        <v>1.93</v>
      </c>
      <c r="BF43">
        <v>27.14</v>
      </c>
      <c r="BG43">
        <v>7.6</v>
      </c>
      <c r="BH43">
        <v>0</v>
      </c>
      <c r="BI43">
        <v>0</v>
      </c>
      <c r="BJ43">
        <v>0</v>
      </c>
      <c r="BK43">
        <v>24.14</v>
      </c>
      <c r="BL43">
        <v>24.14</v>
      </c>
      <c r="BM43">
        <v>11.15</v>
      </c>
      <c r="BN43">
        <v>0</v>
      </c>
      <c r="BO43">
        <v>24.14</v>
      </c>
      <c r="BP43">
        <v>24.14</v>
      </c>
      <c r="BQ43">
        <v>24.14</v>
      </c>
      <c r="BR43">
        <v>0</v>
      </c>
      <c r="BS43">
        <v>0</v>
      </c>
      <c r="BT43">
        <v>24.69</v>
      </c>
      <c r="BU43">
        <v>48.29</v>
      </c>
      <c r="BV43">
        <v>0</v>
      </c>
      <c r="BW43">
        <v>0</v>
      </c>
    </row>
    <row r="44" spans="1:75">
      <c r="A44" t="s">
        <v>339</v>
      </c>
      <c r="G44" t="s">
        <v>86</v>
      </c>
      <c r="H44" s="73">
        <v>533.66</v>
      </c>
      <c r="I44" s="46">
        <v>92.899999999999991</v>
      </c>
      <c r="J44" s="46">
        <v>508.59999999999991</v>
      </c>
      <c r="K44" s="46">
        <v>111.75</v>
      </c>
      <c r="L44" s="46">
        <v>11.36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6.76</v>
      </c>
      <c r="X44">
        <v>14.49</v>
      </c>
      <c r="Y44">
        <v>1.93</v>
      </c>
      <c r="Z44">
        <v>0.61</v>
      </c>
      <c r="AA44">
        <v>0</v>
      </c>
      <c r="AB44">
        <v>24.14</v>
      </c>
      <c r="AC44">
        <v>14.55</v>
      </c>
      <c r="AD44">
        <v>96.58</v>
      </c>
      <c r="AE44">
        <v>48.29</v>
      </c>
      <c r="AF44">
        <v>62.78</v>
      </c>
      <c r="AG44">
        <v>183.5</v>
      </c>
      <c r="AH44">
        <v>66.819999999999993</v>
      </c>
      <c r="AI44">
        <v>0</v>
      </c>
      <c r="AJ44">
        <v>0</v>
      </c>
      <c r="AK44">
        <v>11.59</v>
      </c>
      <c r="AL44">
        <v>48.29</v>
      </c>
      <c r="AM44">
        <v>12.44</v>
      </c>
      <c r="AN44">
        <v>193.16</v>
      </c>
      <c r="AO44">
        <v>0.88</v>
      </c>
      <c r="AP44">
        <v>0</v>
      </c>
      <c r="AQ44">
        <v>0.97</v>
      </c>
      <c r="AR44">
        <v>0.48</v>
      </c>
      <c r="AS44">
        <v>28.39</v>
      </c>
      <c r="AT44">
        <v>0.52</v>
      </c>
      <c r="AU44">
        <v>38.630000000000003</v>
      </c>
      <c r="AV44">
        <v>48.29</v>
      </c>
      <c r="AW44">
        <v>37.31</v>
      </c>
      <c r="AX44">
        <v>1.59</v>
      </c>
      <c r="AY44">
        <v>0.35</v>
      </c>
      <c r="AZ44">
        <v>0</v>
      </c>
      <c r="BA44">
        <v>36.22</v>
      </c>
      <c r="BB44">
        <v>0</v>
      </c>
      <c r="BC44">
        <v>37.31</v>
      </c>
      <c r="BD44">
        <v>0</v>
      </c>
      <c r="BE44">
        <v>1.93</v>
      </c>
      <c r="BF44">
        <v>27.14</v>
      </c>
      <c r="BG44">
        <v>7.5</v>
      </c>
      <c r="BH44">
        <v>0</v>
      </c>
      <c r="BI44">
        <v>0</v>
      </c>
      <c r="BJ44">
        <v>0</v>
      </c>
      <c r="BK44">
        <v>24.14</v>
      </c>
      <c r="BL44">
        <v>24.14</v>
      </c>
      <c r="BM44">
        <v>11.15</v>
      </c>
      <c r="BN44">
        <v>0</v>
      </c>
      <c r="BO44">
        <v>24.14</v>
      </c>
      <c r="BP44">
        <v>24.14</v>
      </c>
      <c r="BQ44">
        <v>24.14</v>
      </c>
      <c r="BR44">
        <v>0</v>
      </c>
      <c r="BS44">
        <v>0</v>
      </c>
      <c r="BT44">
        <v>24.69</v>
      </c>
      <c r="BU44">
        <v>48.29</v>
      </c>
      <c r="BV44">
        <v>0</v>
      </c>
      <c r="BW44">
        <v>0</v>
      </c>
    </row>
    <row r="45" spans="1:75">
      <c r="A45" t="s">
        <v>358</v>
      </c>
      <c r="G45" t="s">
        <v>87</v>
      </c>
      <c r="H45" s="73">
        <v>533.66</v>
      </c>
      <c r="I45" s="46">
        <v>92.899999999999991</v>
      </c>
      <c r="J45" s="46">
        <v>508.59999999999991</v>
      </c>
      <c r="K45" s="46">
        <v>111.75</v>
      </c>
      <c r="L45" s="46">
        <v>12.629999999999999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6.76</v>
      </c>
      <c r="X45">
        <v>14.49</v>
      </c>
      <c r="Y45">
        <v>1.93</v>
      </c>
      <c r="Z45">
        <v>0.61</v>
      </c>
      <c r="AA45">
        <v>0</v>
      </c>
      <c r="AB45">
        <v>24.14</v>
      </c>
      <c r="AC45">
        <v>14.55</v>
      </c>
      <c r="AD45">
        <v>96.58</v>
      </c>
      <c r="AE45">
        <v>48.29</v>
      </c>
      <c r="AF45">
        <v>62.78</v>
      </c>
      <c r="AG45">
        <v>183.5</v>
      </c>
      <c r="AH45">
        <v>66.819999999999993</v>
      </c>
      <c r="AI45">
        <v>0</v>
      </c>
      <c r="AJ45">
        <v>0</v>
      </c>
      <c r="AK45">
        <v>11.59</v>
      </c>
      <c r="AL45">
        <v>48.29</v>
      </c>
      <c r="AM45">
        <v>12.44</v>
      </c>
      <c r="AN45">
        <v>193.16</v>
      </c>
      <c r="AO45">
        <v>0.88</v>
      </c>
      <c r="AP45">
        <v>0</v>
      </c>
      <c r="AQ45">
        <v>0.97</v>
      </c>
      <c r="AR45">
        <v>0.48</v>
      </c>
      <c r="AS45">
        <v>28.39</v>
      </c>
      <c r="AT45">
        <v>0.52</v>
      </c>
      <c r="AU45">
        <v>38.630000000000003</v>
      </c>
      <c r="AV45">
        <v>48.29</v>
      </c>
      <c r="AW45">
        <v>37.31</v>
      </c>
      <c r="AX45">
        <v>1.59</v>
      </c>
      <c r="AY45">
        <v>0.35</v>
      </c>
      <c r="AZ45">
        <v>0</v>
      </c>
      <c r="BA45">
        <v>36.22</v>
      </c>
      <c r="BB45">
        <v>0</v>
      </c>
      <c r="BC45">
        <v>37.31</v>
      </c>
      <c r="BD45">
        <v>0</v>
      </c>
      <c r="BE45">
        <v>1.93</v>
      </c>
      <c r="BF45">
        <v>27.14</v>
      </c>
      <c r="BG45">
        <v>8.77</v>
      </c>
      <c r="BH45">
        <v>0</v>
      </c>
      <c r="BI45">
        <v>0</v>
      </c>
      <c r="BJ45">
        <v>0</v>
      </c>
      <c r="BK45">
        <v>24.14</v>
      </c>
      <c r="BL45">
        <v>24.14</v>
      </c>
      <c r="BM45">
        <v>11.15</v>
      </c>
      <c r="BN45">
        <v>0</v>
      </c>
      <c r="BO45">
        <v>24.14</v>
      </c>
      <c r="BP45">
        <v>24.14</v>
      </c>
      <c r="BQ45">
        <v>24.14</v>
      </c>
      <c r="BR45">
        <v>0</v>
      </c>
      <c r="BS45">
        <v>0</v>
      </c>
      <c r="BT45">
        <v>24.69</v>
      </c>
      <c r="BU45">
        <v>48.29</v>
      </c>
      <c r="BV45">
        <v>0</v>
      </c>
      <c r="BW45">
        <v>0</v>
      </c>
    </row>
    <row r="46" spans="1:75">
      <c r="A46" t="s">
        <v>359</v>
      </c>
      <c r="G46" t="s">
        <v>88</v>
      </c>
      <c r="H46" s="73">
        <v>533.66</v>
      </c>
      <c r="I46" s="46">
        <v>92.899999999999991</v>
      </c>
      <c r="J46" s="46">
        <v>508.59999999999991</v>
      </c>
      <c r="K46" s="46">
        <v>111.75</v>
      </c>
      <c r="L46" s="46">
        <v>13.32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6.76</v>
      </c>
      <c r="X46">
        <v>14.49</v>
      </c>
      <c r="Y46">
        <v>1.93</v>
      </c>
      <c r="Z46">
        <v>0.61</v>
      </c>
      <c r="AA46">
        <v>0</v>
      </c>
      <c r="AB46">
        <v>24.14</v>
      </c>
      <c r="AC46">
        <v>14.55</v>
      </c>
      <c r="AD46">
        <v>96.58</v>
      </c>
      <c r="AE46">
        <v>48.29</v>
      </c>
      <c r="AF46">
        <v>62.78</v>
      </c>
      <c r="AG46">
        <v>183.5</v>
      </c>
      <c r="AH46">
        <v>66.819999999999993</v>
      </c>
      <c r="AI46">
        <v>0</v>
      </c>
      <c r="AJ46">
        <v>0</v>
      </c>
      <c r="AK46">
        <v>11.59</v>
      </c>
      <c r="AL46">
        <v>48.29</v>
      </c>
      <c r="AM46">
        <v>12.44</v>
      </c>
      <c r="AN46">
        <v>193.16</v>
      </c>
      <c r="AO46">
        <v>0.88</v>
      </c>
      <c r="AP46">
        <v>0</v>
      </c>
      <c r="AQ46">
        <v>0.97</v>
      </c>
      <c r="AR46">
        <v>0.48</v>
      </c>
      <c r="AS46">
        <v>28.39</v>
      </c>
      <c r="AT46">
        <v>0.52</v>
      </c>
      <c r="AU46">
        <v>38.630000000000003</v>
      </c>
      <c r="AV46">
        <v>48.29</v>
      </c>
      <c r="AW46">
        <v>37.31</v>
      </c>
      <c r="AX46">
        <v>1.59</v>
      </c>
      <c r="AY46">
        <v>0.35</v>
      </c>
      <c r="AZ46">
        <v>0</v>
      </c>
      <c r="BA46">
        <v>36.22</v>
      </c>
      <c r="BB46">
        <v>0</v>
      </c>
      <c r="BC46">
        <v>37.31</v>
      </c>
      <c r="BD46">
        <v>0</v>
      </c>
      <c r="BE46">
        <v>1.93</v>
      </c>
      <c r="BF46">
        <v>27.14</v>
      </c>
      <c r="BG46">
        <v>9.4600000000000009</v>
      </c>
      <c r="BH46">
        <v>0</v>
      </c>
      <c r="BI46">
        <v>0</v>
      </c>
      <c r="BJ46">
        <v>0</v>
      </c>
      <c r="BK46">
        <v>24.14</v>
      </c>
      <c r="BL46">
        <v>24.14</v>
      </c>
      <c r="BM46">
        <v>11.15</v>
      </c>
      <c r="BN46">
        <v>0</v>
      </c>
      <c r="BO46">
        <v>24.14</v>
      </c>
      <c r="BP46">
        <v>24.14</v>
      </c>
      <c r="BQ46">
        <v>24.14</v>
      </c>
      <c r="BR46">
        <v>0</v>
      </c>
      <c r="BS46">
        <v>0</v>
      </c>
      <c r="BT46">
        <v>24.69</v>
      </c>
      <c r="BU46">
        <v>48.29</v>
      </c>
      <c r="BV46">
        <v>0</v>
      </c>
      <c r="BW46">
        <v>0</v>
      </c>
    </row>
    <row r="47" spans="1:75">
      <c r="A47" t="s">
        <v>360</v>
      </c>
      <c r="G47" t="s">
        <v>89</v>
      </c>
      <c r="H47" s="73">
        <v>533.66</v>
      </c>
      <c r="I47" s="46">
        <v>92.899999999999991</v>
      </c>
      <c r="J47" s="46">
        <v>508.51999999999992</v>
      </c>
      <c r="K47" s="46">
        <v>111.75</v>
      </c>
      <c r="L47" s="46">
        <v>12.979999999999999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6.76</v>
      </c>
      <c r="X47">
        <v>14.49</v>
      </c>
      <c r="Y47">
        <v>1.93</v>
      </c>
      <c r="Z47">
        <v>0.61</v>
      </c>
      <c r="AA47">
        <v>0</v>
      </c>
      <c r="AB47">
        <v>24.14</v>
      </c>
      <c r="AC47">
        <v>14.55</v>
      </c>
      <c r="AD47">
        <v>96.58</v>
      </c>
      <c r="AE47">
        <v>48.29</v>
      </c>
      <c r="AF47">
        <v>62.78</v>
      </c>
      <c r="AG47">
        <v>183.5</v>
      </c>
      <c r="AH47">
        <v>66.819999999999993</v>
      </c>
      <c r="AI47">
        <v>0</v>
      </c>
      <c r="AJ47">
        <v>0</v>
      </c>
      <c r="AK47">
        <v>11.59</v>
      </c>
      <c r="AL47">
        <v>48.29</v>
      </c>
      <c r="AM47">
        <v>12.44</v>
      </c>
      <c r="AN47">
        <v>193.16</v>
      </c>
      <c r="AO47">
        <v>0.88</v>
      </c>
      <c r="AP47">
        <v>0</v>
      </c>
      <c r="AQ47">
        <v>0.97</v>
      </c>
      <c r="AR47">
        <v>0.48</v>
      </c>
      <c r="AS47">
        <v>28.39</v>
      </c>
      <c r="AT47">
        <v>0.52</v>
      </c>
      <c r="AU47">
        <v>38.630000000000003</v>
      </c>
      <c r="AV47">
        <v>48.29</v>
      </c>
      <c r="AW47">
        <v>37.31</v>
      </c>
      <c r="AX47">
        <v>1.59</v>
      </c>
      <c r="AY47">
        <v>0.35</v>
      </c>
      <c r="AZ47">
        <v>0</v>
      </c>
      <c r="BA47">
        <v>36.22</v>
      </c>
      <c r="BB47">
        <v>0</v>
      </c>
      <c r="BC47">
        <v>37.31</v>
      </c>
      <c r="BD47">
        <v>0</v>
      </c>
      <c r="BE47">
        <v>1.93</v>
      </c>
      <c r="BF47">
        <v>27.14</v>
      </c>
      <c r="BG47">
        <v>9.1199999999999992</v>
      </c>
      <c r="BH47">
        <v>0</v>
      </c>
      <c r="BI47">
        <v>0</v>
      </c>
      <c r="BJ47">
        <v>0</v>
      </c>
      <c r="BK47">
        <v>24.14</v>
      </c>
      <c r="BL47">
        <v>24.14</v>
      </c>
      <c r="BM47">
        <v>11.07</v>
      </c>
      <c r="BN47">
        <v>0</v>
      </c>
      <c r="BO47">
        <v>24.14</v>
      </c>
      <c r="BP47">
        <v>24.14</v>
      </c>
      <c r="BQ47">
        <v>24.14</v>
      </c>
      <c r="BR47">
        <v>0</v>
      </c>
      <c r="BS47">
        <v>0</v>
      </c>
      <c r="BT47">
        <v>24.69</v>
      </c>
      <c r="BU47">
        <v>48.29</v>
      </c>
      <c r="BV47">
        <v>0</v>
      </c>
      <c r="BW47">
        <v>0</v>
      </c>
    </row>
    <row r="48" spans="1:75">
      <c r="A48" t="s">
        <v>364</v>
      </c>
      <c r="G48" t="s">
        <v>90</v>
      </c>
      <c r="H48" s="73">
        <v>533.66</v>
      </c>
      <c r="I48" s="46">
        <v>92.899999999999991</v>
      </c>
      <c r="J48" s="46">
        <v>508.51999999999992</v>
      </c>
      <c r="K48" s="46">
        <v>111.75</v>
      </c>
      <c r="L48" s="46">
        <v>10.75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6.76</v>
      </c>
      <c r="X48">
        <v>14.49</v>
      </c>
      <c r="Y48">
        <v>1.93</v>
      </c>
      <c r="Z48">
        <v>0.61</v>
      </c>
      <c r="AA48">
        <v>0</v>
      </c>
      <c r="AB48">
        <v>24.14</v>
      </c>
      <c r="AC48">
        <v>14.55</v>
      </c>
      <c r="AD48">
        <v>96.58</v>
      </c>
      <c r="AE48">
        <v>48.29</v>
      </c>
      <c r="AF48">
        <v>62.78</v>
      </c>
      <c r="AG48">
        <v>183.5</v>
      </c>
      <c r="AH48">
        <v>66.819999999999993</v>
      </c>
      <c r="AI48">
        <v>0</v>
      </c>
      <c r="AJ48">
        <v>0</v>
      </c>
      <c r="AK48">
        <v>11.59</v>
      </c>
      <c r="AL48">
        <v>48.29</v>
      </c>
      <c r="AM48">
        <v>12.44</v>
      </c>
      <c r="AN48">
        <v>193.16</v>
      </c>
      <c r="AO48">
        <v>0.88</v>
      </c>
      <c r="AP48">
        <v>0</v>
      </c>
      <c r="AQ48">
        <v>0.97</v>
      </c>
      <c r="AR48">
        <v>0.48</v>
      </c>
      <c r="AS48">
        <v>28.39</v>
      </c>
      <c r="AT48">
        <v>0.52</v>
      </c>
      <c r="AU48">
        <v>38.630000000000003</v>
      </c>
      <c r="AV48">
        <v>48.29</v>
      </c>
      <c r="AW48">
        <v>37.31</v>
      </c>
      <c r="AX48">
        <v>1.59</v>
      </c>
      <c r="AY48">
        <v>0.35</v>
      </c>
      <c r="AZ48">
        <v>0</v>
      </c>
      <c r="BA48">
        <v>36.22</v>
      </c>
      <c r="BB48">
        <v>0</v>
      </c>
      <c r="BC48">
        <v>37.31</v>
      </c>
      <c r="BD48">
        <v>0</v>
      </c>
      <c r="BE48">
        <v>1.93</v>
      </c>
      <c r="BF48">
        <v>27.14</v>
      </c>
      <c r="BG48">
        <v>6.89</v>
      </c>
      <c r="BH48">
        <v>0</v>
      </c>
      <c r="BI48">
        <v>0</v>
      </c>
      <c r="BJ48">
        <v>0</v>
      </c>
      <c r="BK48">
        <v>24.14</v>
      </c>
      <c r="BL48">
        <v>24.14</v>
      </c>
      <c r="BM48">
        <v>11.07</v>
      </c>
      <c r="BN48">
        <v>0</v>
      </c>
      <c r="BO48">
        <v>24.14</v>
      </c>
      <c r="BP48">
        <v>24.14</v>
      </c>
      <c r="BQ48">
        <v>24.14</v>
      </c>
      <c r="BR48">
        <v>0</v>
      </c>
      <c r="BS48">
        <v>0</v>
      </c>
      <c r="BT48">
        <v>24.69</v>
      </c>
      <c r="BU48">
        <v>48.29</v>
      </c>
      <c r="BV48">
        <v>0</v>
      </c>
      <c r="BW48">
        <v>0</v>
      </c>
    </row>
    <row r="49" spans="1:75">
      <c r="A49" t="s">
        <v>365</v>
      </c>
      <c r="G49" t="s">
        <v>91</v>
      </c>
      <c r="H49" s="73">
        <v>533.66</v>
      </c>
      <c r="I49" s="46">
        <v>92.899999999999991</v>
      </c>
      <c r="J49" s="46">
        <v>509.06999999999994</v>
      </c>
      <c r="K49" s="46">
        <v>111.75</v>
      </c>
      <c r="L49" s="46">
        <v>9.86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6.76</v>
      </c>
      <c r="X49">
        <v>14.49</v>
      </c>
      <c r="Y49">
        <v>1.93</v>
      </c>
      <c r="Z49">
        <v>0.61</v>
      </c>
      <c r="AA49">
        <v>0</v>
      </c>
      <c r="AB49">
        <v>24.14</v>
      </c>
      <c r="AC49">
        <v>14.55</v>
      </c>
      <c r="AD49">
        <v>96.58</v>
      </c>
      <c r="AE49">
        <v>48.29</v>
      </c>
      <c r="AF49">
        <v>62.78</v>
      </c>
      <c r="AG49">
        <v>183.5</v>
      </c>
      <c r="AH49">
        <v>66.819999999999993</v>
      </c>
      <c r="AI49">
        <v>0</v>
      </c>
      <c r="AJ49">
        <v>0</v>
      </c>
      <c r="AK49">
        <v>11.59</v>
      </c>
      <c r="AL49">
        <v>48.29</v>
      </c>
      <c r="AM49">
        <v>12.44</v>
      </c>
      <c r="AN49">
        <v>193.16</v>
      </c>
      <c r="AO49">
        <v>0.88</v>
      </c>
      <c r="AP49">
        <v>0</v>
      </c>
      <c r="AQ49">
        <v>0.97</v>
      </c>
      <c r="AR49">
        <v>0.48</v>
      </c>
      <c r="AS49">
        <v>28.39</v>
      </c>
      <c r="AT49">
        <v>0.52</v>
      </c>
      <c r="AU49">
        <v>38.630000000000003</v>
      </c>
      <c r="AV49">
        <v>48.29</v>
      </c>
      <c r="AW49">
        <v>37.31</v>
      </c>
      <c r="AX49">
        <v>1.59</v>
      </c>
      <c r="AY49">
        <v>0.35</v>
      </c>
      <c r="AZ49">
        <v>0</v>
      </c>
      <c r="BA49">
        <v>36.22</v>
      </c>
      <c r="BB49">
        <v>0</v>
      </c>
      <c r="BC49">
        <v>37.31</v>
      </c>
      <c r="BD49">
        <v>0</v>
      </c>
      <c r="BE49">
        <v>1.93</v>
      </c>
      <c r="BF49">
        <v>27.14</v>
      </c>
      <c r="BG49">
        <v>6</v>
      </c>
      <c r="BH49">
        <v>0</v>
      </c>
      <c r="BI49">
        <v>0</v>
      </c>
      <c r="BJ49">
        <v>0</v>
      </c>
      <c r="BK49">
        <v>24.14</v>
      </c>
      <c r="BL49">
        <v>24.14</v>
      </c>
      <c r="BM49">
        <v>11.62</v>
      </c>
      <c r="BN49">
        <v>0</v>
      </c>
      <c r="BO49">
        <v>24.14</v>
      </c>
      <c r="BP49">
        <v>24.14</v>
      </c>
      <c r="BQ49">
        <v>24.14</v>
      </c>
      <c r="BR49">
        <v>0</v>
      </c>
      <c r="BS49">
        <v>0</v>
      </c>
      <c r="BT49">
        <v>24.69</v>
      </c>
      <c r="BU49">
        <v>48.29</v>
      </c>
      <c r="BV49">
        <v>0</v>
      </c>
      <c r="BW49">
        <v>0</v>
      </c>
    </row>
    <row r="50" spans="1:75">
      <c r="A50" t="s">
        <v>366</v>
      </c>
      <c r="G50" t="s">
        <v>92</v>
      </c>
      <c r="H50" s="73">
        <v>533.66</v>
      </c>
      <c r="I50" s="46">
        <v>92.899999999999991</v>
      </c>
      <c r="J50" s="46">
        <v>509.06999999999994</v>
      </c>
      <c r="K50" s="46">
        <v>111.75</v>
      </c>
      <c r="L50" s="46">
        <v>10.57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6.76</v>
      </c>
      <c r="X50">
        <v>14.49</v>
      </c>
      <c r="Y50">
        <v>1.93</v>
      </c>
      <c r="Z50">
        <v>0.61</v>
      </c>
      <c r="AA50">
        <v>0</v>
      </c>
      <c r="AB50">
        <v>24.14</v>
      </c>
      <c r="AC50">
        <v>14.55</v>
      </c>
      <c r="AD50">
        <v>96.58</v>
      </c>
      <c r="AE50">
        <v>48.29</v>
      </c>
      <c r="AF50">
        <v>62.78</v>
      </c>
      <c r="AG50">
        <v>183.5</v>
      </c>
      <c r="AH50">
        <v>66.819999999999993</v>
      </c>
      <c r="AI50">
        <v>0</v>
      </c>
      <c r="AJ50">
        <v>0</v>
      </c>
      <c r="AK50">
        <v>11.59</v>
      </c>
      <c r="AL50">
        <v>48.29</v>
      </c>
      <c r="AM50">
        <v>12.44</v>
      </c>
      <c r="AN50">
        <v>193.16</v>
      </c>
      <c r="AO50">
        <v>0.88</v>
      </c>
      <c r="AP50">
        <v>0</v>
      </c>
      <c r="AQ50">
        <v>0.97</v>
      </c>
      <c r="AR50">
        <v>0.48</v>
      </c>
      <c r="AS50">
        <v>28.39</v>
      </c>
      <c r="AT50">
        <v>0.52</v>
      </c>
      <c r="AU50">
        <v>38.630000000000003</v>
      </c>
      <c r="AV50">
        <v>48.29</v>
      </c>
      <c r="AW50">
        <v>37.31</v>
      </c>
      <c r="AX50">
        <v>1.59</v>
      </c>
      <c r="AY50">
        <v>0.35</v>
      </c>
      <c r="AZ50">
        <v>0</v>
      </c>
      <c r="BA50">
        <v>36.22</v>
      </c>
      <c r="BB50">
        <v>0</v>
      </c>
      <c r="BC50">
        <v>37.31</v>
      </c>
      <c r="BD50">
        <v>0</v>
      </c>
      <c r="BE50">
        <v>1.93</v>
      </c>
      <c r="BF50">
        <v>27.14</v>
      </c>
      <c r="BG50">
        <v>6.71</v>
      </c>
      <c r="BH50">
        <v>0</v>
      </c>
      <c r="BI50">
        <v>0</v>
      </c>
      <c r="BJ50">
        <v>0</v>
      </c>
      <c r="BK50">
        <v>24.14</v>
      </c>
      <c r="BL50">
        <v>24.14</v>
      </c>
      <c r="BM50">
        <v>11.62</v>
      </c>
      <c r="BN50">
        <v>0</v>
      </c>
      <c r="BO50">
        <v>24.14</v>
      </c>
      <c r="BP50">
        <v>24.14</v>
      </c>
      <c r="BQ50">
        <v>24.14</v>
      </c>
      <c r="BR50">
        <v>0</v>
      </c>
      <c r="BS50">
        <v>0</v>
      </c>
      <c r="BT50">
        <v>24.69</v>
      </c>
      <c r="BU50">
        <v>48.29</v>
      </c>
      <c r="BV50">
        <v>0</v>
      </c>
      <c r="BW50">
        <v>0</v>
      </c>
    </row>
    <row r="51" spans="1:75">
      <c r="A51" t="s">
        <v>367</v>
      </c>
      <c r="G51" t="s">
        <v>93</v>
      </c>
      <c r="H51" s="73">
        <v>533.66</v>
      </c>
      <c r="I51" s="46">
        <v>106.41999999999999</v>
      </c>
      <c r="J51" s="46">
        <v>508.96999999999991</v>
      </c>
      <c r="K51" s="46">
        <v>111.75</v>
      </c>
      <c r="L51" s="46">
        <v>10.49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6.76</v>
      </c>
      <c r="X51">
        <v>14.49</v>
      </c>
      <c r="Y51">
        <v>1.93</v>
      </c>
      <c r="Z51">
        <v>0.61</v>
      </c>
      <c r="AA51">
        <v>0</v>
      </c>
      <c r="AB51">
        <v>24.14</v>
      </c>
      <c r="AC51">
        <v>14.55</v>
      </c>
      <c r="AD51">
        <v>96.58</v>
      </c>
      <c r="AE51">
        <v>48.29</v>
      </c>
      <c r="AF51">
        <v>62.78</v>
      </c>
      <c r="AG51">
        <v>183.5</v>
      </c>
      <c r="AH51">
        <v>66.819999999999993</v>
      </c>
      <c r="AI51">
        <v>0</v>
      </c>
      <c r="AJ51">
        <v>0</v>
      </c>
      <c r="AK51">
        <v>11.59</v>
      </c>
      <c r="AL51">
        <v>48.29</v>
      </c>
      <c r="AM51">
        <v>12.44</v>
      </c>
      <c r="AN51">
        <v>193.16</v>
      </c>
      <c r="AO51">
        <v>0.88</v>
      </c>
      <c r="AP51">
        <v>13.52</v>
      </c>
      <c r="AQ51">
        <v>0.97</v>
      </c>
      <c r="AR51">
        <v>0.48</v>
      </c>
      <c r="AS51">
        <v>28.39</v>
      </c>
      <c r="AT51">
        <v>0.52</v>
      </c>
      <c r="AU51">
        <v>38.630000000000003</v>
      </c>
      <c r="AV51">
        <v>48.29</v>
      </c>
      <c r="AW51">
        <v>37.31</v>
      </c>
      <c r="AX51">
        <v>1.59</v>
      </c>
      <c r="AY51">
        <v>0.35</v>
      </c>
      <c r="AZ51">
        <v>0</v>
      </c>
      <c r="BA51">
        <v>36.22</v>
      </c>
      <c r="BB51">
        <v>0</v>
      </c>
      <c r="BC51">
        <v>37.31</v>
      </c>
      <c r="BD51">
        <v>0</v>
      </c>
      <c r="BE51">
        <v>1.93</v>
      </c>
      <c r="BF51">
        <v>27.14</v>
      </c>
      <c r="BG51">
        <v>6.63</v>
      </c>
      <c r="BH51">
        <v>0</v>
      </c>
      <c r="BI51">
        <v>0</v>
      </c>
      <c r="BJ51">
        <v>0</v>
      </c>
      <c r="BK51">
        <v>24.14</v>
      </c>
      <c r="BL51">
        <v>24.14</v>
      </c>
      <c r="BM51">
        <v>11.52</v>
      </c>
      <c r="BN51">
        <v>0</v>
      </c>
      <c r="BO51">
        <v>24.14</v>
      </c>
      <c r="BP51">
        <v>24.14</v>
      </c>
      <c r="BQ51">
        <v>24.14</v>
      </c>
      <c r="BR51">
        <v>0</v>
      </c>
      <c r="BS51">
        <v>0</v>
      </c>
      <c r="BT51">
        <v>24.69</v>
      </c>
      <c r="BU51">
        <v>48.29</v>
      </c>
      <c r="BV51">
        <v>0</v>
      </c>
      <c r="BW51">
        <v>0</v>
      </c>
    </row>
    <row r="52" spans="1:75">
      <c r="A52" t="s">
        <v>368</v>
      </c>
      <c r="G52" t="s">
        <v>94</v>
      </c>
      <c r="H52" s="73">
        <v>533.66</v>
      </c>
      <c r="I52" s="46">
        <v>106.41999999999999</v>
      </c>
      <c r="J52" s="46">
        <v>508.96999999999991</v>
      </c>
      <c r="K52" s="46">
        <v>111.75</v>
      </c>
      <c r="L52" s="46">
        <v>9.07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6.76</v>
      </c>
      <c r="X52">
        <v>14.49</v>
      </c>
      <c r="Y52">
        <v>1.93</v>
      </c>
      <c r="Z52">
        <v>0.61</v>
      </c>
      <c r="AA52">
        <v>0</v>
      </c>
      <c r="AB52">
        <v>24.14</v>
      </c>
      <c r="AC52">
        <v>14.55</v>
      </c>
      <c r="AD52">
        <v>96.58</v>
      </c>
      <c r="AE52">
        <v>48.29</v>
      </c>
      <c r="AF52">
        <v>62.78</v>
      </c>
      <c r="AG52">
        <v>183.5</v>
      </c>
      <c r="AH52">
        <v>66.819999999999993</v>
      </c>
      <c r="AI52">
        <v>0</v>
      </c>
      <c r="AJ52">
        <v>0</v>
      </c>
      <c r="AK52">
        <v>11.59</v>
      </c>
      <c r="AL52">
        <v>48.29</v>
      </c>
      <c r="AM52">
        <v>12.44</v>
      </c>
      <c r="AN52">
        <v>193.16</v>
      </c>
      <c r="AO52">
        <v>0.88</v>
      </c>
      <c r="AP52">
        <v>13.52</v>
      </c>
      <c r="AQ52">
        <v>0.97</v>
      </c>
      <c r="AR52">
        <v>0.48</v>
      </c>
      <c r="AS52">
        <v>28.39</v>
      </c>
      <c r="AT52">
        <v>0.52</v>
      </c>
      <c r="AU52">
        <v>38.630000000000003</v>
      </c>
      <c r="AV52">
        <v>48.29</v>
      </c>
      <c r="AW52">
        <v>37.31</v>
      </c>
      <c r="AX52">
        <v>1.59</v>
      </c>
      <c r="AY52">
        <v>0.35</v>
      </c>
      <c r="AZ52">
        <v>0</v>
      </c>
      <c r="BA52">
        <v>36.22</v>
      </c>
      <c r="BB52">
        <v>0</v>
      </c>
      <c r="BC52">
        <v>37.31</v>
      </c>
      <c r="BD52">
        <v>0</v>
      </c>
      <c r="BE52">
        <v>1.93</v>
      </c>
      <c r="BF52">
        <v>27.14</v>
      </c>
      <c r="BG52">
        <v>5.21</v>
      </c>
      <c r="BH52">
        <v>0</v>
      </c>
      <c r="BI52">
        <v>0</v>
      </c>
      <c r="BJ52">
        <v>0</v>
      </c>
      <c r="BK52">
        <v>24.14</v>
      </c>
      <c r="BL52">
        <v>24.14</v>
      </c>
      <c r="BM52">
        <v>11.52</v>
      </c>
      <c r="BN52">
        <v>0</v>
      </c>
      <c r="BO52">
        <v>24.14</v>
      </c>
      <c r="BP52">
        <v>24.14</v>
      </c>
      <c r="BQ52">
        <v>24.14</v>
      </c>
      <c r="BR52">
        <v>0</v>
      </c>
      <c r="BS52">
        <v>0</v>
      </c>
      <c r="BT52">
        <v>24.69</v>
      </c>
      <c r="BU52">
        <v>48.29</v>
      </c>
      <c r="BV52">
        <v>0</v>
      </c>
      <c r="BW52">
        <v>0</v>
      </c>
    </row>
    <row r="53" spans="1:75">
      <c r="A53" t="s">
        <v>400</v>
      </c>
      <c r="G53" t="s">
        <v>95</v>
      </c>
      <c r="H53" s="73">
        <v>533.66</v>
      </c>
      <c r="I53" s="46">
        <v>106.41999999999999</v>
      </c>
      <c r="J53" s="46">
        <v>508.96999999999991</v>
      </c>
      <c r="K53" s="46">
        <v>111.75</v>
      </c>
      <c r="L53" s="46">
        <v>11.459999999999999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6.76</v>
      </c>
      <c r="X53">
        <v>14.49</v>
      </c>
      <c r="Y53">
        <v>1.93</v>
      </c>
      <c r="Z53">
        <v>0.61</v>
      </c>
      <c r="AA53">
        <v>0</v>
      </c>
      <c r="AB53">
        <v>24.14</v>
      </c>
      <c r="AC53">
        <v>14.55</v>
      </c>
      <c r="AD53">
        <v>96.58</v>
      </c>
      <c r="AE53">
        <v>48.29</v>
      </c>
      <c r="AF53">
        <v>62.78</v>
      </c>
      <c r="AG53">
        <v>183.5</v>
      </c>
      <c r="AH53">
        <v>66.819999999999993</v>
      </c>
      <c r="AI53">
        <v>0</v>
      </c>
      <c r="AJ53">
        <v>0</v>
      </c>
      <c r="AK53">
        <v>11.59</v>
      </c>
      <c r="AL53">
        <v>48.29</v>
      </c>
      <c r="AM53">
        <v>12.44</v>
      </c>
      <c r="AN53">
        <v>193.16</v>
      </c>
      <c r="AO53">
        <v>0.88</v>
      </c>
      <c r="AP53">
        <v>13.52</v>
      </c>
      <c r="AQ53">
        <v>0.97</v>
      </c>
      <c r="AR53">
        <v>0.48</v>
      </c>
      <c r="AS53">
        <v>28.39</v>
      </c>
      <c r="AT53">
        <v>0.52</v>
      </c>
      <c r="AU53">
        <v>38.630000000000003</v>
      </c>
      <c r="AV53">
        <v>48.29</v>
      </c>
      <c r="AW53">
        <v>37.31</v>
      </c>
      <c r="AX53">
        <v>1.59</v>
      </c>
      <c r="AY53">
        <v>0.35</v>
      </c>
      <c r="AZ53">
        <v>0</v>
      </c>
      <c r="BA53">
        <v>36.22</v>
      </c>
      <c r="BB53">
        <v>0</v>
      </c>
      <c r="BC53">
        <v>37.31</v>
      </c>
      <c r="BD53">
        <v>0</v>
      </c>
      <c r="BE53">
        <v>1.93</v>
      </c>
      <c r="BF53">
        <v>27.14</v>
      </c>
      <c r="BG53">
        <v>7.6</v>
      </c>
      <c r="BH53">
        <v>0</v>
      </c>
      <c r="BI53">
        <v>0</v>
      </c>
      <c r="BJ53">
        <v>0</v>
      </c>
      <c r="BK53">
        <v>24.14</v>
      </c>
      <c r="BL53">
        <v>24.14</v>
      </c>
      <c r="BM53">
        <v>11.52</v>
      </c>
      <c r="BN53">
        <v>0</v>
      </c>
      <c r="BO53">
        <v>24.14</v>
      </c>
      <c r="BP53">
        <v>24.14</v>
      </c>
      <c r="BQ53">
        <v>24.14</v>
      </c>
      <c r="BR53">
        <v>0</v>
      </c>
      <c r="BS53">
        <v>0</v>
      </c>
      <c r="BT53">
        <v>24.69</v>
      </c>
      <c r="BU53">
        <v>48.29</v>
      </c>
      <c r="BV53">
        <v>0</v>
      </c>
      <c r="BW53">
        <v>0</v>
      </c>
    </row>
    <row r="54" spans="1:75">
      <c r="A54" t="s">
        <v>399</v>
      </c>
      <c r="G54" t="s">
        <v>96</v>
      </c>
      <c r="H54" s="73">
        <v>533.66</v>
      </c>
      <c r="I54" s="46">
        <v>106.41999999999999</v>
      </c>
      <c r="J54" s="46">
        <v>508.96999999999991</v>
      </c>
      <c r="K54" s="46">
        <v>111.75</v>
      </c>
      <c r="L54" s="46">
        <v>13.32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6.76</v>
      </c>
      <c r="X54">
        <v>14.49</v>
      </c>
      <c r="Y54">
        <v>1.93</v>
      </c>
      <c r="Z54">
        <v>0.61</v>
      </c>
      <c r="AA54">
        <v>0</v>
      </c>
      <c r="AB54">
        <v>24.14</v>
      </c>
      <c r="AC54">
        <v>14.55</v>
      </c>
      <c r="AD54">
        <v>96.58</v>
      </c>
      <c r="AE54">
        <v>48.29</v>
      </c>
      <c r="AF54">
        <v>62.78</v>
      </c>
      <c r="AG54">
        <v>183.5</v>
      </c>
      <c r="AH54">
        <v>66.819999999999993</v>
      </c>
      <c r="AI54">
        <v>0</v>
      </c>
      <c r="AJ54">
        <v>0</v>
      </c>
      <c r="AK54">
        <v>11.59</v>
      </c>
      <c r="AL54">
        <v>48.29</v>
      </c>
      <c r="AM54">
        <v>12.44</v>
      </c>
      <c r="AN54">
        <v>193.16</v>
      </c>
      <c r="AO54">
        <v>0.88</v>
      </c>
      <c r="AP54">
        <v>13.52</v>
      </c>
      <c r="AQ54">
        <v>0.97</v>
      </c>
      <c r="AR54">
        <v>0.48</v>
      </c>
      <c r="AS54">
        <v>28.39</v>
      </c>
      <c r="AT54">
        <v>0.52</v>
      </c>
      <c r="AU54">
        <v>38.630000000000003</v>
      </c>
      <c r="AV54">
        <v>48.29</v>
      </c>
      <c r="AW54">
        <v>37.31</v>
      </c>
      <c r="AX54">
        <v>1.59</v>
      </c>
      <c r="AY54">
        <v>0.35</v>
      </c>
      <c r="AZ54">
        <v>0</v>
      </c>
      <c r="BA54">
        <v>36.22</v>
      </c>
      <c r="BB54">
        <v>0</v>
      </c>
      <c r="BC54">
        <v>37.31</v>
      </c>
      <c r="BD54">
        <v>0</v>
      </c>
      <c r="BE54">
        <v>1.93</v>
      </c>
      <c r="BF54">
        <v>27.14</v>
      </c>
      <c r="BG54">
        <v>9.4600000000000009</v>
      </c>
      <c r="BH54">
        <v>0</v>
      </c>
      <c r="BI54">
        <v>0</v>
      </c>
      <c r="BJ54">
        <v>0</v>
      </c>
      <c r="BK54">
        <v>24.14</v>
      </c>
      <c r="BL54">
        <v>24.14</v>
      </c>
      <c r="BM54">
        <v>11.52</v>
      </c>
      <c r="BN54">
        <v>0</v>
      </c>
      <c r="BO54">
        <v>24.14</v>
      </c>
      <c r="BP54">
        <v>24.14</v>
      </c>
      <c r="BQ54">
        <v>24.14</v>
      </c>
      <c r="BR54">
        <v>0</v>
      </c>
      <c r="BS54">
        <v>0</v>
      </c>
      <c r="BT54">
        <v>24.69</v>
      </c>
      <c r="BU54">
        <v>48.29</v>
      </c>
      <c r="BV54">
        <v>0</v>
      </c>
      <c r="BW54">
        <v>0</v>
      </c>
    </row>
    <row r="55" spans="1:75">
      <c r="A55" t="s">
        <v>401</v>
      </c>
      <c r="G55" t="s">
        <v>97</v>
      </c>
      <c r="H55" s="73">
        <v>533.66</v>
      </c>
      <c r="I55" s="46">
        <v>106.41999999999999</v>
      </c>
      <c r="J55" s="46">
        <v>508.88999999999993</v>
      </c>
      <c r="K55" s="46">
        <v>111.75</v>
      </c>
      <c r="L55" s="46">
        <v>13.36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6.76</v>
      </c>
      <c r="X55">
        <v>14.49</v>
      </c>
      <c r="Y55">
        <v>1.93</v>
      </c>
      <c r="Z55">
        <v>0.61</v>
      </c>
      <c r="AA55">
        <v>0</v>
      </c>
      <c r="AB55">
        <v>24.14</v>
      </c>
      <c r="AC55">
        <v>14.55</v>
      </c>
      <c r="AD55">
        <v>96.58</v>
      </c>
      <c r="AE55">
        <v>48.29</v>
      </c>
      <c r="AF55">
        <v>62.78</v>
      </c>
      <c r="AG55">
        <v>183.5</v>
      </c>
      <c r="AH55">
        <v>66.819999999999993</v>
      </c>
      <c r="AI55">
        <v>0</v>
      </c>
      <c r="AJ55">
        <v>0</v>
      </c>
      <c r="AK55">
        <v>11.59</v>
      </c>
      <c r="AL55">
        <v>48.29</v>
      </c>
      <c r="AM55">
        <v>12.44</v>
      </c>
      <c r="AN55">
        <v>193.16</v>
      </c>
      <c r="AO55">
        <v>0.88</v>
      </c>
      <c r="AP55">
        <v>13.52</v>
      </c>
      <c r="AQ55">
        <v>0.97</v>
      </c>
      <c r="AR55">
        <v>0.48</v>
      </c>
      <c r="AS55">
        <v>28.39</v>
      </c>
      <c r="AT55">
        <v>0.52</v>
      </c>
      <c r="AU55">
        <v>38.630000000000003</v>
      </c>
      <c r="AV55">
        <v>48.29</v>
      </c>
      <c r="AW55">
        <v>37.31</v>
      </c>
      <c r="AX55">
        <v>1.59</v>
      </c>
      <c r="AY55">
        <v>0.35</v>
      </c>
      <c r="AZ55">
        <v>0</v>
      </c>
      <c r="BA55">
        <v>36.22</v>
      </c>
      <c r="BB55">
        <v>0</v>
      </c>
      <c r="BC55">
        <v>37.31</v>
      </c>
      <c r="BD55">
        <v>0</v>
      </c>
      <c r="BE55">
        <v>1.93</v>
      </c>
      <c r="BF55">
        <v>27.14</v>
      </c>
      <c r="BG55">
        <v>9.5</v>
      </c>
      <c r="BH55">
        <v>0</v>
      </c>
      <c r="BI55">
        <v>0</v>
      </c>
      <c r="BJ55">
        <v>0</v>
      </c>
      <c r="BK55">
        <v>24.14</v>
      </c>
      <c r="BL55">
        <v>24.14</v>
      </c>
      <c r="BM55">
        <v>11.44</v>
      </c>
      <c r="BN55">
        <v>0</v>
      </c>
      <c r="BO55">
        <v>24.14</v>
      </c>
      <c r="BP55">
        <v>24.14</v>
      </c>
      <c r="BQ55">
        <v>24.14</v>
      </c>
      <c r="BR55">
        <v>0</v>
      </c>
      <c r="BS55">
        <v>0</v>
      </c>
      <c r="BT55">
        <v>24.69</v>
      </c>
      <c r="BU55">
        <v>48.29</v>
      </c>
      <c r="BV55">
        <v>0</v>
      </c>
      <c r="BW55">
        <v>0</v>
      </c>
    </row>
    <row r="56" spans="1:75">
      <c r="A56" t="s">
        <v>401</v>
      </c>
      <c r="G56" t="s">
        <v>98</v>
      </c>
      <c r="H56" s="73">
        <v>533.66</v>
      </c>
      <c r="I56" s="46">
        <v>106.41999999999999</v>
      </c>
      <c r="J56" s="46">
        <v>508.88999999999993</v>
      </c>
      <c r="K56" s="46">
        <v>111.75</v>
      </c>
      <c r="L56" s="46">
        <v>12.18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6.76</v>
      </c>
      <c r="X56">
        <v>14.49</v>
      </c>
      <c r="Y56">
        <v>1.93</v>
      </c>
      <c r="Z56">
        <v>0.61</v>
      </c>
      <c r="AA56">
        <v>0</v>
      </c>
      <c r="AB56">
        <v>24.14</v>
      </c>
      <c r="AC56">
        <v>14.55</v>
      </c>
      <c r="AD56">
        <v>96.58</v>
      </c>
      <c r="AE56">
        <v>48.29</v>
      </c>
      <c r="AF56">
        <v>62.78</v>
      </c>
      <c r="AG56">
        <v>183.5</v>
      </c>
      <c r="AH56">
        <v>66.819999999999993</v>
      </c>
      <c r="AI56">
        <v>0</v>
      </c>
      <c r="AJ56">
        <v>0</v>
      </c>
      <c r="AK56">
        <v>11.59</v>
      </c>
      <c r="AL56">
        <v>48.29</v>
      </c>
      <c r="AM56">
        <v>12.44</v>
      </c>
      <c r="AN56">
        <v>193.16</v>
      </c>
      <c r="AO56">
        <v>0.88</v>
      </c>
      <c r="AP56">
        <v>13.52</v>
      </c>
      <c r="AQ56">
        <v>0.97</v>
      </c>
      <c r="AR56">
        <v>0.48</v>
      </c>
      <c r="AS56">
        <v>28.39</v>
      </c>
      <c r="AT56">
        <v>0.52</v>
      </c>
      <c r="AU56">
        <v>38.630000000000003</v>
      </c>
      <c r="AV56">
        <v>48.29</v>
      </c>
      <c r="AW56">
        <v>37.31</v>
      </c>
      <c r="AX56">
        <v>1.59</v>
      </c>
      <c r="AY56">
        <v>0.35</v>
      </c>
      <c r="AZ56">
        <v>0</v>
      </c>
      <c r="BA56">
        <v>36.22</v>
      </c>
      <c r="BB56">
        <v>0</v>
      </c>
      <c r="BC56">
        <v>37.31</v>
      </c>
      <c r="BD56">
        <v>0</v>
      </c>
      <c r="BE56">
        <v>1.93</v>
      </c>
      <c r="BF56">
        <v>27.14</v>
      </c>
      <c r="BG56">
        <v>8.32</v>
      </c>
      <c r="BH56">
        <v>0</v>
      </c>
      <c r="BI56">
        <v>0</v>
      </c>
      <c r="BJ56">
        <v>0</v>
      </c>
      <c r="BK56">
        <v>24.14</v>
      </c>
      <c r="BL56">
        <v>24.14</v>
      </c>
      <c r="BM56">
        <v>11.44</v>
      </c>
      <c r="BN56">
        <v>0</v>
      </c>
      <c r="BO56">
        <v>24.14</v>
      </c>
      <c r="BP56">
        <v>24.14</v>
      </c>
      <c r="BQ56">
        <v>24.14</v>
      </c>
      <c r="BR56">
        <v>0</v>
      </c>
      <c r="BS56">
        <v>0</v>
      </c>
      <c r="BT56">
        <v>24.69</v>
      </c>
      <c r="BU56">
        <v>48.29</v>
      </c>
      <c r="BV56">
        <v>0</v>
      </c>
      <c r="BW56">
        <v>0</v>
      </c>
    </row>
    <row r="57" spans="1:75">
      <c r="G57" t="s">
        <v>99</v>
      </c>
      <c r="H57" s="73">
        <v>533.66</v>
      </c>
      <c r="I57" s="46">
        <v>106.41999999999999</v>
      </c>
      <c r="J57" s="46">
        <v>508.88999999999993</v>
      </c>
      <c r="K57" s="46">
        <v>111.75</v>
      </c>
      <c r="L57" s="46">
        <v>11.56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6.76</v>
      </c>
      <c r="X57">
        <v>14.49</v>
      </c>
      <c r="Y57">
        <v>1.93</v>
      </c>
      <c r="Z57">
        <v>0.61</v>
      </c>
      <c r="AA57">
        <v>0</v>
      </c>
      <c r="AB57">
        <v>24.14</v>
      </c>
      <c r="AC57">
        <v>14.55</v>
      </c>
      <c r="AD57">
        <v>96.58</v>
      </c>
      <c r="AE57">
        <v>48.29</v>
      </c>
      <c r="AF57">
        <v>62.78</v>
      </c>
      <c r="AG57">
        <v>183.5</v>
      </c>
      <c r="AH57">
        <v>66.819999999999993</v>
      </c>
      <c r="AI57">
        <v>0</v>
      </c>
      <c r="AJ57">
        <v>0</v>
      </c>
      <c r="AK57">
        <v>11.59</v>
      </c>
      <c r="AL57">
        <v>48.29</v>
      </c>
      <c r="AM57">
        <v>12.44</v>
      </c>
      <c r="AN57">
        <v>193.16</v>
      </c>
      <c r="AO57">
        <v>0.88</v>
      </c>
      <c r="AP57">
        <v>13.52</v>
      </c>
      <c r="AQ57">
        <v>0.97</v>
      </c>
      <c r="AR57">
        <v>0.48</v>
      </c>
      <c r="AS57">
        <v>28.39</v>
      </c>
      <c r="AT57">
        <v>0.52</v>
      </c>
      <c r="AU57">
        <v>38.630000000000003</v>
      </c>
      <c r="AV57">
        <v>48.29</v>
      </c>
      <c r="AW57">
        <v>37.31</v>
      </c>
      <c r="AX57">
        <v>1.59</v>
      </c>
      <c r="AY57">
        <v>0.35</v>
      </c>
      <c r="AZ57">
        <v>0</v>
      </c>
      <c r="BA57">
        <v>36.22</v>
      </c>
      <c r="BB57">
        <v>0</v>
      </c>
      <c r="BC57">
        <v>37.31</v>
      </c>
      <c r="BD57">
        <v>0</v>
      </c>
      <c r="BE57">
        <v>1.93</v>
      </c>
      <c r="BF57">
        <v>27.14</v>
      </c>
      <c r="BG57">
        <v>7.7</v>
      </c>
      <c r="BH57">
        <v>0</v>
      </c>
      <c r="BI57">
        <v>0</v>
      </c>
      <c r="BJ57">
        <v>0</v>
      </c>
      <c r="BK57">
        <v>24.14</v>
      </c>
      <c r="BL57">
        <v>24.14</v>
      </c>
      <c r="BM57">
        <v>11.44</v>
      </c>
      <c r="BN57">
        <v>0</v>
      </c>
      <c r="BO57">
        <v>24.14</v>
      </c>
      <c r="BP57">
        <v>24.14</v>
      </c>
      <c r="BQ57">
        <v>24.14</v>
      </c>
      <c r="BR57">
        <v>0</v>
      </c>
      <c r="BS57">
        <v>0</v>
      </c>
      <c r="BT57">
        <v>24.69</v>
      </c>
      <c r="BU57">
        <v>48.29</v>
      </c>
      <c r="BV57">
        <v>0</v>
      </c>
      <c r="BW57">
        <v>0</v>
      </c>
    </row>
    <row r="58" spans="1:75">
      <c r="G58" t="s">
        <v>100</v>
      </c>
      <c r="H58" s="73">
        <v>533.66</v>
      </c>
      <c r="I58" s="46">
        <v>106.41999999999999</v>
      </c>
      <c r="J58" s="46">
        <v>508.88999999999993</v>
      </c>
      <c r="K58" s="46">
        <v>111.75</v>
      </c>
      <c r="L58" s="46">
        <v>12.36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6.76</v>
      </c>
      <c r="X58">
        <v>14.49</v>
      </c>
      <c r="Y58">
        <v>1.93</v>
      </c>
      <c r="Z58">
        <v>0.61</v>
      </c>
      <c r="AA58">
        <v>0</v>
      </c>
      <c r="AB58">
        <v>24.14</v>
      </c>
      <c r="AC58">
        <v>14.55</v>
      </c>
      <c r="AD58">
        <v>96.58</v>
      </c>
      <c r="AE58">
        <v>48.29</v>
      </c>
      <c r="AF58">
        <v>62.78</v>
      </c>
      <c r="AG58">
        <v>183.5</v>
      </c>
      <c r="AH58">
        <v>66.819999999999993</v>
      </c>
      <c r="AI58">
        <v>0</v>
      </c>
      <c r="AJ58">
        <v>0</v>
      </c>
      <c r="AK58">
        <v>11.59</v>
      </c>
      <c r="AL58">
        <v>48.29</v>
      </c>
      <c r="AM58">
        <v>12.44</v>
      </c>
      <c r="AN58">
        <v>193.16</v>
      </c>
      <c r="AO58">
        <v>0.88</v>
      </c>
      <c r="AP58">
        <v>13.52</v>
      </c>
      <c r="AQ58">
        <v>0.97</v>
      </c>
      <c r="AR58">
        <v>0.48</v>
      </c>
      <c r="AS58">
        <v>28.39</v>
      </c>
      <c r="AT58">
        <v>0.52</v>
      </c>
      <c r="AU58">
        <v>38.630000000000003</v>
      </c>
      <c r="AV58">
        <v>48.29</v>
      </c>
      <c r="AW58">
        <v>37.31</v>
      </c>
      <c r="AX58">
        <v>1.59</v>
      </c>
      <c r="AY58">
        <v>0.35</v>
      </c>
      <c r="AZ58">
        <v>0</v>
      </c>
      <c r="BA58">
        <v>36.22</v>
      </c>
      <c r="BB58">
        <v>0</v>
      </c>
      <c r="BC58">
        <v>37.31</v>
      </c>
      <c r="BD58">
        <v>0</v>
      </c>
      <c r="BE58">
        <v>1.93</v>
      </c>
      <c r="BF58">
        <v>27.14</v>
      </c>
      <c r="BG58">
        <v>8.5</v>
      </c>
      <c r="BH58">
        <v>0</v>
      </c>
      <c r="BI58">
        <v>0</v>
      </c>
      <c r="BJ58">
        <v>0</v>
      </c>
      <c r="BK58">
        <v>24.14</v>
      </c>
      <c r="BL58">
        <v>24.14</v>
      </c>
      <c r="BM58">
        <v>11.44</v>
      </c>
      <c r="BN58">
        <v>0</v>
      </c>
      <c r="BO58">
        <v>24.14</v>
      </c>
      <c r="BP58">
        <v>24.14</v>
      </c>
      <c r="BQ58">
        <v>24.14</v>
      </c>
      <c r="BR58">
        <v>0</v>
      </c>
      <c r="BS58">
        <v>0</v>
      </c>
      <c r="BT58">
        <v>24.69</v>
      </c>
      <c r="BU58">
        <v>48.29</v>
      </c>
      <c r="BV58">
        <v>0</v>
      </c>
      <c r="BW58">
        <v>0</v>
      </c>
    </row>
    <row r="59" spans="1:75">
      <c r="G59" t="s">
        <v>101</v>
      </c>
      <c r="H59" s="73">
        <v>533.66</v>
      </c>
      <c r="I59" s="46">
        <v>106.41999999999999</v>
      </c>
      <c r="J59" s="46">
        <v>510.82</v>
      </c>
      <c r="K59" s="46">
        <v>111.75</v>
      </c>
      <c r="L59" s="46">
        <v>10.58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6.76</v>
      </c>
      <c r="X59">
        <v>14.49</v>
      </c>
      <c r="Y59">
        <v>1.93</v>
      </c>
      <c r="Z59">
        <v>0.61</v>
      </c>
      <c r="AA59">
        <v>0</v>
      </c>
      <c r="AB59">
        <v>24.14</v>
      </c>
      <c r="AC59">
        <v>14.55</v>
      </c>
      <c r="AD59">
        <v>96.58</v>
      </c>
      <c r="AE59">
        <v>48.29</v>
      </c>
      <c r="AF59">
        <v>64.709999999999994</v>
      </c>
      <c r="AG59">
        <v>183.5</v>
      </c>
      <c r="AH59">
        <v>66.819999999999993</v>
      </c>
      <c r="AI59">
        <v>0</v>
      </c>
      <c r="AJ59">
        <v>0</v>
      </c>
      <c r="AK59">
        <v>11.59</v>
      </c>
      <c r="AL59">
        <v>48.29</v>
      </c>
      <c r="AM59">
        <v>12.44</v>
      </c>
      <c r="AN59">
        <v>193.16</v>
      </c>
      <c r="AO59">
        <v>0.88</v>
      </c>
      <c r="AP59">
        <v>13.52</v>
      </c>
      <c r="AQ59">
        <v>0.97</v>
      </c>
      <c r="AR59">
        <v>0.48</v>
      </c>
      <c r="AS59">
        <v>28.39</v>
      </c>
      <c r="AT59">
        <v>0.52</v>
      </c>
      <c r="AU59">
        <v>38.630000000000003</v>
      </c>
      <c r="AV59">
        <v>48.29</v>
      </c>
      <c r="AW59">
        <v>37.31</v>
      </c>
      <c r="AX59">
        <v>1.59</v>
      </c>
      <c r="AY59">
        <v>0.35</v>
      </c>
      <c r="AZ59">
        <v>0</v>
      </c>
      <c r="BA59">
        <v>36.22</v>
      </c>
      <c r="BB59">
        <v>0</v>
      </c>
      <c r="BC59">
        <v>37.31</v>
      </c>
      <c r="BD59">
        <v>0</v>
      </c>
      <c r="BE59">
        <v>1.93</v>
      </c>
      <c r="BF59">
        <v>27.14</v>
      </c>
      <c r="BG59">
        <v>6.72</v>
      </c>
      <c r="BH59">
        <v>0</v>
      </c>
      <c r="BI59">
        <v>0</v>
      </c>
      <c r="BJ59">
        <v>0</v>
      </c>
      <c r="BK59">
        <v>24.14</v>
      </c>
      <c r="BL59">
        <v>24.14</v>
      </c>
      <c r="BM59">
        <v>11.44</v>
      </c>
      <c r="BN59">
        <v>0</v>
      </c>
      <c r="BO59">
        <v>24.14</v>
      </c>
      <c r="BP59">
        <v>24.14</v>
      </c>
      <c r="BQ59">
        <v>24.14</v>
      </c>
      <c r="BR59">
        <v>0</v>
      </c>
      <c r="BS59">
        <v>0</v>
      </c>
      <c r="BT59">
        <v>24.69</v>
      </c>
      <c r="BU59">
        <v>48.29</v>
      </c>
      <c r="BV59">
        <v>0</v>
      </c>
      <c r="BW59">
        <v>0</v>
      </c>
    </row>
    <row r="60" spans="1:75">
      <c r="G60" t="s">
        <v>102</v>
      </c>
      <c r="H60" s="73">
        <v>533.66</v>
      </c>
      <c r="I60" s="46">
        <v>106.41999999999999</v>
      </c>
      <c r="J60" s="46">
        <v>510.82</v>
      </c>
      <c r="K60" s="46">
        <v>111.75</v>
      </c>
      <c r="L60" s="46">
        <v>11.7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6.76</v>
      </c>
      <c r="X60">
        <v>14.49</v>
      </c>
      <c r="Y60">
        <v>1.93</v>
      </c>
      <c r="Z60">
        <v>0.61</v>
      </c>
      <c r="AA60">
        <v>0</v>
      </c>
      <c r="AB60">
        <v>24.14</v>
      </c>
      <c r="AC60">
        <v>14.55</v>
      </c>
      <c r="AD60">
        <v>96.58</v>
      </c>
      <c r="AE60">
        <v>48.29</v>
      </c>
      <c r="AF60">
        <v>64.709999999999994</v>
      </c>
      <c r="AG60">
        <v>183.5</v>
      </c>
      <c r="AH60">
        <v>66.819999999999993</v>
      </c>
      <c r="AI60">
        <v>0</v>
      </c>
      <c r="AJ60">
        <v>0</v>
      </c>
      <c r="AK60">
        <v>11.59</v>
      </c>
      <c r="AL60">
        <v>48.29</v>
      </c>
      <c r="AM60">
        <v>12.44</v>
      </c>
      <c r="AN60">
        <v>193.16</v>
      </c>
      <c r="AO60">
        <v>0.88</v>
      </c>
      <c r="AP60">
        <v>13.52</v>
      </c>
      <c r="AQ60">
        <v>0.97</v>
      </c>
      <c r="AR60">
        <v>0.48</v>
      </c>
      <c r="AS60">
        <v>28.39</v>
      </c>
      <c r="AT60">
        <v>0.52</v>
      </c>
      <c r="AU60">
        <v>38.630000000000003</v>
      </c>
      <c r="AV60">
        <v>48.29</v>
      </c>
      <c r="AW60">
        <v>37.31</v>
      </c>
      <c r="AX60">
        <v>1.59</v>
      </c>
      <c r="AY60">
        <v>0.35</v>
      </c>
      <c r="AZ60">
        <v>0</v>
      </c>
      <c r="BA60">
        <v>36.22</v>
      </c>
      <c r="BB60">
        <v>0</v>
      </c>
      <c r="BC60">
        <v>37.31</v>
      </c>
      <c r="BD60">
        <v>0</v>
      </c>
      <c r="BE60">
        <v>1.93</v>
      </c>
      <c r="BF60">
        <v>27.14</v>
      </c>
      <c r="BG60">
        <v>7.84</v>
      </c>
      <c r="BH60">
        <v>0</v>
      </c>
      <c r="BI60">
        <v>0</v>
      </c>
      <c r="BJ60">
        <v>0</v>
      </c>
      <c r="BK60">
        <v>24.14</v>
      </c>
      <c r="BL60">
        <v>24.14</v>
      </c>
      <c r="BM60">
        <v>11.44</v>
      </c>
      <c r="BN60">
        <v>0</v>
      </c>
      <c r="BO60">
        <v>24.14</v>
      </c>
      <c r="BP60">
        <v>24.14</v>
      </c>
      <c r="BQ60">
        <v>24.14</v>
      </c>
      <c r="BR60">
        <v>0</v>
      </c>
      <c r="BS60">
        <v>0</v>
      </c>
      <c r="BT60">
        <v>24.69</v>
      </c>
      <c r="BU60">
        <v>48.29</v>
      </c>
      <c r="BV60">
        <v>0</v>
      </c>
      <c r="BW60">
        <v>0</v>
      </c>
    </row>
    <row r="61" spans="1:75">
      <c r="G61" t="s">
        <v>103</v>
      </c>
      <c r="H61" s="73">
        <v>533.66</v>
      </c>
      <c r="I61" s="46">
        <v>106.41999999999999</v>
      </c>
      <c r="J61" s="46">
        <v>510.82</v>
      </c>
      <c r="K61" s="46">
        <v>111.75</v>
      </c>
      <c r="L61" s="46">
        <v>11.77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6.76</v>
      </c>
      <c r="X61">
        <v>14.49</v>
      </c>
      <c r="Y61">
        <v>1.93</v>
      </c>
      <c r="Z61">
        <v>0.61</v>
      </c>
      <c r="AA61">
        <v>0</v>
      </c>
      <c r="AB61">
        <v>24.14</v>
      </c>
      <c r="AC61">
        <v>14.55</v>
      </c>
      <c r="AD61">
        <v>96.58</v>
      </c>
      <c r="AE61">
        <v>48.29</v>
      </c>
      <c r="AF61">
        <v>64.709999999999994</v>
      </c>
      <c r="AG61">
        <v>183.5</v>
      </c>
      <c r="AH61">
        <v>66.819999999999993</v>
      </c>
      <c r="AI61">
        <v>0</v>
      </c>
      <c r="AJ61">
        <v>0</v>
      </c>
      <c r="AK61">
        <v>11.59</v>
      </c>
      <c r="AL61">
        <v>48.29</v>
      </c>
      <c r="AM61">
        <v>12.44</v>
      </c>
      <c r="AN61">
        <v>193.16</v>
      </c>
      <c r="AO61">
        <v>0.88</v>
      </c>
      <c r="AP61">
        <v>13.52</v>
      </c>
      <c r="AQ61">
        <v>0.97</v>
      </c>
      <c r="AR61">
        <v>0.48</v>
      </c>
      <c r="AS61">
        <v>28.39</v>
      </c>
      <c r="AT61">
        <v>0.52</v>
      </c>
      <c r="AU61">
        <v>38.630000000000003</v>
      </c>
      <c r="AV61">
        <v>48.29</v>
      </c>
      <c r="AW61">
        <v>37.31</v>
      </c>
      <c r="AX61">
        <v>1.59</v>
      </c>
      <c r="AY61">
        <v>0.35</v>
      </c>
      <c r="AZ61">
        <v>0</v>
      </c>
      <c r="BA61">
        <v>36.22</v>
      </c>
      <c r="BB61">
        <v>0</v>
      </c>
      <c r="BC61">
        <v>37.31</v>
      </c>
      <c r="BD61">
        <v>0</v>
      </c>
      <c r="BE61">
        <v>1.93</v>
      </c>
      <c r="BF61">
        <v>27.14</v>
      </c>
      <c r="BG61">
        <v>7.91</v>
      </c>
      <c r="BH61">
        <v>0</v>
      </c>
      <c r="BI61">
        <v>0</v>
      </c>
      <c r="BJ61">
        <v>0</v>
      </c>
      <c r="BK61">
        <v>24.14</v>
      </c>
      <c r="BL61">
        <v>24.14</v>
      </c>
      <c r="BM61">
        <v>11.44</v>
      </c>
      <c r="BN61">
        <v>0</v>
      </c>
      <c r="BO61">
        <v>24.14</v>
      </c>
      <c r="BP61">
        <v>24.14</v>
      </c>
      <c r="BQ61">
        <v>24.14</v>
      </c>
      <c r="BR61">
        <v>0</v>
      </c>
      <c r="BS61">
        <v>0</v>
      </c>
      <c r="BT61">
        <v>24.69</v>
      </c>
      <c r="BU61">
        <v>48.29</v>
      </c>
      <c r="BV61">
        <v>0</v>
      </c>
      <c r="BW61">
        <v>0</v>
      </c>
    </row>
    <row r="62" spans="1:75">
      <c r="G62" t="s">
        <v>104</v>
      </c>
      <c r="H62" s="73">
        <v>533.66</v>
      </c>
      <c r="I62" s="46">
        <v>106.41999999999999</v>
      </c>
      <c r="J62" s="46">
        <v>510.82</v>
      </c>
      <c r="K62" s="46">
        <v>111.75</v>
      </c>
      <c r="L62" s="46">
        <v>9.7799999999999994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6.76</v>
      </c>
      <c r="X62">
        <v>14.49</v>
      </c>
      <c r="Y62">
        <v>1.93</v>
      </c>
      <c r="Z62">
        <v>0.61</v>
      </c>
      <c r="AA62">
        <v>0</v>
      </c>
      <c r="AB62">
        <v>24.14</v>
      </c>
      <c r="AC62">
        <v>14.55</v>
      </c>
      <c r="AD62">
        <v>96.58</v>
      </c>
      <c r="AE62">
        <v>48.29</v>
      </c>
      <c r="AF62">
        <v>64.709999999999994</v>
      </c>
      <c r="AG62">
        <v>183.5</v>
      </c>
      <c r="AH62">
        <v>66.819999999999993</v>
      </c>
      <c r="AI62">
        <v>0</v>
      </c>
      <c r="AJ62">
        <v>0</v>
      </c>
      <c r="AK62">
        <v>11.59</v>
      </c>
      <c r="AL62">
        <v>48.29</v>
      </c>
      <c r="AM62">
        <v>12.44</v>
      </c>
      <c r="AN62">
        <v>193.16</v>
      </c>
      <c r="AO62">
        <v>0.88</v>
      </c>
      <c r="AP62">
        <v>13.52</v>
      </c>
      <c r="AQ62">
        <v>0.97</v>
      </c>
      <c r="AR62">
        <v>0.48</v>
      </c>
      <c r="AS62">
        <v>28.39</v>
      </c>
      <c r="AT62">
        <v>0.52</v>
      </c>
      <c r="AU62">
        <v>38.630000000000003</v>
      </c>
      <c r="AV62">
        <v>48.29</v>
      </c>
      <c r="AW62">
        <v>37.31</v>
      </c>
      <c r="AX62">
        <v>1.59</v>
      </c>
      <c r="AY62">
        <v>0.35</v>
      </c>
      <c r="AZ62">
        <v>0</v>
      </c>
      <c r="BA62">
        <v>36.22</v>
      </c>
      <c r="BB62">
        <v>0</v>
      </c>
      <c r="BC62">
        <v>37.31</v>
      </c>
      <c r="BD62">
        <v>0</v>
      </c>
      <c r="BE62">
        <v>1.93</v>
      </c>
      <c r="BF62">
        <v>27.14</v>
      </c>
      <c r="BG62">
        <v>5.92</v>
      </c>
      <c r="BH62">
        <v>0</v>
      </c>
      <c r="BI62">
        <v>0</v>
      </c>
      <c r="BJ62">
        <v>0</v>
      </c>
      <c r="BK62">
        <v>24.14</v>
      </c>
      <c r="BL62">
        <v>24.14</v>
      </c>
      <c r="BM62">
        <v>11.44</v>
      </c>
      <c r="BN62">
        <v>0</v>
      </c>
      <c r="BO62">
        <v>24.14</v>
      </c>
      <c r="BP62">
        <v>24.14</v>
      </c>
      <c r="BQ62">
        <v>24.14</v>
      </c>
      <c r="BR62">
        <v>0</v>
      </c>
      <c r="BS62">
        <v>0</v>
      </c>
      <c r="BT62">
        <v>24.69</v>
      </c>
      <c r="BU62">
        <v>48.29</v>
      </c>
      <c r="BV62">
        <v>0</v>
      </c>
      <c r="BW62">
        <v>0</v>
      </c>
    </row>
    <row r="63" spans="1:75">
      <c r="G63" t="s">
        <v>105</v>
      </c>
      <c r="H63" s="73">
        <v>535.58999999999992</v>
      </c>
      <c r="I63" s="46">
        <v>106.41999999999999</v>
      </c>
      <c r="J63" s="46">
        <v>510.9</v>
      </c>
      <c r="K63" s="46">
        <v>111.75</v>
      </c>
      <c r="L63" s="46">
        <v>5.89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8.69</v>
      </c>
      <c r="X63">
        <v>14.49</v>
      </c>
      <c r="Y63">
        <v>1.93</v>
      </c>
      <c r="Z63">
        <v>0.61</v>
      </c>
      <c r="AA63">
        <v>0</v>
      </c>
      <c r="AB63">
        <v>24.14</v>
      </c>
      <c r="AC63">
        <v>14.55</v>
      </c>
      <c r="AD63">
        <v>96.58</v>
      </c>
      <c r="AE63">
        <v>48.29</v>
      </c>
      <c r="AF63">
        <v>64.709999999999994</v>
      </c>
      <c r="AG63">
        <v>183.5</v>
      </c>
      <c r="AH63">
        <v>66.819999999999993</v>
      </c>
      <c r="AI63">
        <v>0</v>
      </c>
      <c r="AJ63">
        <v>0</v>
      </c>
      <c r="AK63">
        <v>11.59</v>
      </c>
      <c r="AL63">
        <v>48.29</v>
      </c>
      <c r="AM63">
        <v>12.44</v>
      </c>
      <c r="AN63">
        <v>193.16</v>
      </c>
      <c r="AO63">
        <v>0.88</v>
      </c>
      <c r="AP63">
        <v>13.52</v>
      </c>
      <c r="AQ63">
        <v>0.97</v>
      </c>
      <c r="AR63">
        <v>0.48</v>
      </c>
      <c r="AS63">
        <v>28.39</v>
      </c>
      <c r="AT63">
        <v>0.52</v>
      </c>
      <c r="AU63">
        <v>38.630000000000003</v>
      </c>
      <c r="AV63">
        <v>48.29</v>
      </c>
      <c r="AW63">
        <v>37.31</v>
      </c>
      <c r="AX63">
        <v>1.59</v>
      </c>
      <c r="AY63">
        <v>0.35</v>
      </c>
      <c r="AZ63">
        <v>0</v>
      </c>
      <c r="BA63">
        <v>36.22</v>
      </c>
      <c r="BB63">
        <v>0</v>
      </c>
      <c r="BC63">
        <v>37.31</v>
      </c>
      <c r="BD63">
        <v>0</v>
      </c>
      <c r="BE63">
        <v>1.93</v>
      </c>
      <c r="BF63">
        <v>27.14</v>
      </c>
      <c r="BG63">
        <v>2.0299999999999998</v>
      </c>
      <c r="BH63">
        <v>0</v>
      </c>
      <c r="BI63">
        <v>0</v>
      </c>
      <c r="BJ63">
        <v>0</v>
      </c>
      <c r="BK63">
        <v>24.14</v>
      </c>
      <c r="BL63">
        <v>24.14</v>
      </c>
      <c r="BM63">
        <v>11.52</v>
      </c>
      <c r="BN63">
        <v>0</v>
      </c>
      <c r="BO63">
        <v>24.14</v>
      </c>
      <c r="BP63">
        <v>24.14</v>
      </c>
      <c r="BQ63">
        <v>24.14</v>
      </c>
      <c r="BR63">
        <v>0</v>
      </c>
      <c r="BS63">
        <v>0</v>
      </c>
      <c r="BT63">
        <v>24.69</v>
      </c>
      <c r="BU63">
        <v>48.29</v>
      </c>
      <c r="BV63">
        <v>0</v>
      </c>
      <c r="BW63">
        <v>0</v>
      </c>
    </row>
    <row r="64" spans="1:75">
      <c r="G64" t="s">
        <v>106</v>
      </c>
      <c r="H64" s="73">
        <v>535.58999999999992</v>
      </c>
      <c r="I64" s="46">
        <v>106.41999999999999</v>
      </c>
      <c r="J64" s="46">
        <v>510.9</v>
      </c>
      <c r="K64" s="46">
        <v>111.75</v>
      </c>
      <c r="L64" s="46">
        <v>5.07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8.69</v>
      </c>
      <c r="X64">
        <v>14.49</v>
      </c>
      <c r="Y64">
        <v>1.93</v>
      </c>
      <c r="Z64">
        <v>0.61</v>
      </c>
      <c r="AA64">
        <v>0</v>
      </c>
      <c r="AB64">
        <v>24.14</v>
      </c>
      <c r="AC64">
        <v>14.55</v>
      </c>
      <c r="AD64">
        <v>96.58</v>
      </c>
      <c r="AE64">
        <v>48.29</v>
      </c>
      <c r="AF64">
        <v>64.709999999999994</v>
      </c>
      <c r="AG64">
        <v>183.5</v>
      </c>
      <c r="AH64">
        <v>66.819999999999993</v>
      </c>
      <c r="AI64">
        <v>0</v>
      </c>
      <c r="AJ64">
        <v>0</v>
      </c>
      <c r="AK64">
        <v>11.59</v>
      </c>
      <c r="AL64">
        <v>48.29</v>
      </c>
      <c r="AM64">
        <v>12.44</v>
      </c>
      <c r="AN64">
        <v>193.16</v>
      </c>
      <c r="AO64">
        <v>0.88</v>
      </c>
      <c r="AP64">
        <v>13.52</v>
      </c>
      <c r="AQ64">
        <v>0.97</v>
      </c>
      <c r="AR64">
        <v>0.48</v>
      </c>
      <c r="AS64">
        <v>28.39</v>
      </c>
      <c r="AT64">
        <v>0.52</v>
      </c>
      <c r="AU64">
        <v>38.630000000000003</v>
      </c>
      <c r="AV64">
        <v>48.29</v>
      </c>
      <c r="AW64">
        <v>37.31</v>
      </c>
      <c r="AX64">
        <v>1.59</v>
      </c>
      <c r="AY64">
        <v>0.35</v>
      </c>
      <c r="AZ64">
        <v>0</v>
      </c>
      <c r="BA64">
        <v>36.22</v>
      </c>
      <c r="BB64">
        <v>0</v>
      </c>
      <c r="BC64">
        <v>37.31</v>
      </c>
      <c r="BD64">
        <v>0</v>
      </c>
      <c r="BE64">
        <v>1.93</v>
      </c>
      <c r="BF64">
        <v>27.14</v>
      </c>
      <c r="BG64">
        <v>1.21</v>
      </c>
      <c r="BH64">
        <v>0</v>
      </c>
      <c r="BI64">
        <v>0</v>
      </c>
      <c r="BJ64">
        <v>0</v>
      </c>
      <c r="BK64">
        <v>24.14</v>
      </c>
      <c r="BL64">
        <v>24.14</v>
      </c>
      <c r="BM64">
        <v>11.52</v>
      </c>
      <c r="BN64">
        <v>0</v>
      </c>
      <c r="BO64">
        <v>24.14</v>
      </c>
      <c r="BP64">
        <v>24.14</v>
      </c>
      <c r="BQ64">
        <v>24.14</v>
      </c>
      <c r="BR64">
        <v>0</v>
      </c>
      <c r="BS64">
        <v>0</v>
      </c>
      <c r="BT64">
        <v>24.69</v>
      </c>
      <c r="BU64">
        <v>48.29</v>
      </c>
      <c r="BV64">
        <v>0</v>
      </c>
      <c r="BW64">
        <v>0</v>
      </c>
    </row>
    <row r="65" spans="7:75">
      <c r="G65" t="s">
        <v>107</v>
      </c>
      <c r="H65" s="73">
        <v>535.58999999999992</v>
      </c>
      <c r="I65" s="46">
        <v>106.41999999999999</v>
      </c>
      <c r="J65" s="46">
        <v>510.9</v>
      </c>
      <c r="K65" s="46">
        <v>111.75</v>
      </c>
      <c r="L65" s="46">
        <v>4.7699999999999996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8.69</v>
      </c>
      <c r="X65">
        <v>14.49</v>
      </c>
      <c r="Y65">
        <v>1.93</v>
      </c>
      <c r="Z65">
        <v>0.61</v>
      </c>
      <c r="AA65">
        <v>0</v>
      </c>
      <c r="AB65">
        <v>24.14</v>
      </c>
      <c r="AC65">
        <v>14.55</v>
      </c>
      <c r="AD65">
        <v>96.58</v>
      </c>
      <c r="AE65">
        <v>48.29</v>
      </c>
      <c r="AF65">
        <v>64.709999999999994</v>
      </c>
      <c r="AG65">
        <v>183.5</v>
      </c>
      <c r="AH65">
        <v>66.819999999999993</v>
      </c>
      <c r="AI65">
        <v>0</v>
      </c>
      <c r="AJ65">
        <v>0</v>
      </c>
      <c r="AK65">
        <v>11.59</v>
      </c>
      <c r="AL65">
        <v>48.29</v>
      </c>
      <c r="AM65">
        <v>12.44</v>
      </c>
      <c r="AN65">
        <v>193.16</v>
      </c>
      <c r="AO65">
        <v>0.88</v>
      </c>
      <c r="AP65">
        <v>13.52</v>
      </c>
      <c r="AQ65">
        <v>0.97</v>
      </c>
      <c r="AR65">
        <v>0.48</v>
      </c>
      <c r="AS65">
        <v>28.39</v>
      </c>
      <c r="AT65">
        <v>0.52</v>
      </c>
      <c r="AU65">
        <v>38.630000000000003</v>
      </c>
      <c r="AV65">
        <v>48.29</v>
      </c>
      <c r="AW65">
        <v>37.31</v>
      </c>
      <c r="AX65">
        <v>1.59</v>
      </c>
      <c r="AY65">
        <v>0.35</v>
      </c>
      <c r="AZ65">
        <v>0</v>
      </c>
      <c r="BA65">
        <v>36.22</v>
      </c>
      <c r="BB65">
        <v>0</v>
      </c>
      <c r="BC65">
        <v>37.31</v>
      </c>
      <c r="BD65">
        <v>0</v>
      </c>
      <c r="BE65">
        <v>1.93</v>
      </c>
      <c r="BF65">
        <v>27.14</v>
      </c>
      <c r="BG65">
        <v>0.91</v>
      </c>
      <c r="BH65">
        <v>0</v>
      </c>
      <c r="BI65">
        <v>0</v>
      </c>
      <c r="BJ65">
        <v>0</v>
      </c>
      <c r="BK65">
        <v>24.14</v>
      </c>
      <c r="BL65">
        <v>24.14</v>
      </c>
      <c r="BM65">
        <v>11.52</v>
      </c>
      <c r="BN65">
        <v>0</v>
      </c>
      <c r="BO65">
        <v>24.14</v>
      </c>
      <c r="BP65">
        <v>24.14</v>
      </c>
      <c r="BQ65">
        <v>24.14</v>
      </c>
      <c r="BR65">
        <v>0</v>
      </c>
      <c r="BS65">
        <v>0</v>
      </c>
      <c r="BT65">
        <v>24.69</v>
      </c>
      <c r="BU65">
        <v>48.29</v>
      </c>
      <c r="BV65">
        <v>0</v>
      </c>
      <c r="BW65">
        <v>0</v>
      </c>
    </row>
    <row r="66" spans="7:75">
      <c r="G66" t="s">
        <v>108</v>
      </c>
      <c r="H66" s="73">
        <v>535.58999999999992</v>
      </c>
      <c r="I66" s="46">
        <v>106.41999999999999</v>
      </c>
      <c r="J66" s="46">
        <v>510.9</v>
      </c>
      <c r="K66" s="46">
        <v>111.75</v>
      </c>
      <c r="L66" s="46">
        <v>4.67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8.69</v>
      </c>
      <c r="X66">
        <v>14.49</v>
      </c>
      <c r="Y66">
        <v>1.93</v>
      </c>
      <c r="Z66">
        <v>0.61</v>
      </c>
      <c r="AA66">
        <v>0</v>
      </c>
      <c r="AB66">
        <v>24.14</v>
      </c>
      <c r="AC66">
        <v>14.55</v>
      </c>
      <c r="AD66">
        <v>96.58</v>
      </c>
      <c r="AE66">
        <v>48.29</v>
      </c>
      <c r="AF66">
        <v>64.709999999999994</v>
      </c>
      <c r="AG66">
        <v>183.5</v>
      </c>
      <c r="AH66">
        <v>66.819999999999993</v>
      </c>
      <c r="AI66">
        <v>0</v>
      </c>
      <c r="AJ66">
        <v>0</v>
      </c>
      <c r="AK66">
        <v>11.59</v>
      </c>
      <c r="AL66">
        <v>48.29</v>
      </c>
      <c r="AM66">
        <v>12.44</v>
      </c>
      <c r="AN66">
        <v>193.16</v>
      </c>
      <c r="AO66">
        <v>0.88</v>
      </c>
      <c r="AP66">
        <v>13.52</v>
      </c>
      <c r="AQ66">
        <v>0.97</v>
      </c>
      <c r="AR66">
        <v>0.48</v>
      </c>
      <c r="AS66">
        <v>28.39</v>
      </c>
      <c r="AT66">
        <v>0.52</v>
      </c>
      <c r="AU66">
        <v>38.630000000000003</v>
      </c>
      <c r="AV66">
        <v>48.29</v>
      </c>
      <c r="AW66">
        <v>37.31</v>
      </c>
      <c r="AX66">
        <v>1.59</v>
      </c>
      <c r="AY66">
        <v>0.35</v>
      </c>
      <c r="AZ66">
        <v>0</v>
      </c>
      <c r="BA66">
        <v>36.22</v>
      </c>
      <c r="BB66">
        <v>0</v>
      </c>
      <c r="BC66">
        <v>37.31</v>
      </c>
      <c r="BD66">
        <v>0</v>
      </c>
      <c r="BE66">
        <v>1.93</v>
      </c>
      <c r="BF66">
        <v>27.14</v>
      </c>
      <c r="BG66">
        <v>0.81</v>
      </c>
      <c r="BH66">
        <v>0</v>
      </c>
      <c r="BI66">
        <v>0</v>
      </c>
      <c r="BJ66">
        <v>0</v>
      </c>
      <c r="BK66">
        <v>24.14</v>
      </c>
      <c r="BL66">
        <v>24.14</v>
      </c>
      <c r="BM66">
        <v>11.52</v>
      </c>
      <c r="BN66">
        <v>0</v>
      </c>
      <c r="BO66">
        <v>24.14</v>
      </c>
      <c r="BP66">
        <v>24.14</v>
      </c>
      <c r="BQ66">
        <v>24.14</v>
      </c>
      <c r="BR66">
        <v>0</v>
      </c>
      <c r="BS66">
        <v>0</v>
      </c>
      <c r="BT66">
        <v>24.69</v>
      </c>
      <c r="BU66">
        <v>48.29</v>
      </c>
      <c r="BV66">
        <v>0</v>
      </c>
      <c r="BW66">
        <v>0</v>
      </c>
    </row>
    <row r="67" spans="7:75">
      <c r="G67" t="s">
        <v>109</v>
      </c>
      <c r="H67" s="73">
        <v>535.43999999999994</v>
      </c>
      <c r="I67" s="46">
        <v>106.41999999999999</v>
      </c>
      <c r="J67" s="46">
        <v>511</v>
      </c>
      <c r="K67" s="46">
        <v>111.75</v>
      </c>
      <c r="L67" s="46">
        <v>4.6399999999999997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8.69</v>
      </c>
      <c r="X67">
        <v>14.49</v>
      </c>
      <c r="Y67">
        <v>1.93</v>
      </c>
      <c r="Z67">
        <v>0.61</v>
      </c>
      <c r="AA67">
        <v>0</v>
      </c>
      <c r="AB67">
        <v>0</v>
      </c>
      <c r="AC67">
        <v>14.55</v>
      </c>
      <c r="AD67">
        <v>96.58</v>
      </c>
      <c r="AE67">
        <v>48.29</v>
      </c>
      <c r="AF67">
        <v>64.709999999999994</v>
      </c>
      <c r="AG67">
        <v>183.5</v>
      </c>
      <c r="AH67">
        <v>66.819999999999993</v>
      </c>
      <c r="AI67">
        <v>0</v>
      </c>
      <c r="AJ67">
        <v>0</v>
      </c>
      <c r="AK67">
        <v>11.59</v>
      </c>
      <c r="AL67">
        <v>0</v>
      </c>
      <c r="AM67">
        <v>12.44</v>
      </c>
      <c r="AN67">
        <v>193.16</v>
      </c>
      <c r="AO67">
        <v>0.88</v>
      </c>
      <c r="AP67">
        <v>13.52</v>
      </c>
      <c r="AQ67">
        <v>0.82</v>
      </c>
      <c r="AR67">
        <v>0.48</v>
      </c>
      <c r="AS67">
        <v>28.39</v>
      </c>
      <c r="AT67">
        <v>0.52</v>
      </c>
      <c r="AU67">
        <v>0</v>
      </c>
      <c r="AV67">
        <v>0</v>
      </c>
      <c r="AW67">
        <v>37.31</v>
      </c>
      <c r="AX67">
        <v>1.59</v>
      </c>
      <c r="AY67">
        <v>0.35</v>
      </c>
      <c r="AZ67">
        <v>0</v>
      </c>
      <c r="BA67">
        <v>36.22</v>
      </c>
      <c r="BB67">
        <v>0</v>
      </c>
      <c r="BC67">
        <v>37.31</v>
      </c>
      <c r="BD67">
        <v>0</v>
      </c>
      <c r="BE67">
        <v>1.93</v>
      </c>
      <c r="BF67">
        <v>27.14</v>
      </c>
      <c r="BG67">
        <v>0.78</v>
      </c>
      <c r="BH67">
        <v>48.29</v>
      </c>
      <c r="BI67">
        <v>0</v>
      </c>
      <c r="BJ67">
        <v>0</v>
      </c>
      <c r="BK67">
        <v>24.14</v>
      </c>
      <c r="BL67">
        <v>24.14</v>
      </c>
      <c r="BM67">
        <v>11.62</v>
      </c>
      <c r="BN67">
        <v>24.14</v>
      </c>
      <c r="BO67">
        <v>24.14</v>
      </c>
      <c r="BP67">
        <v>24.14</v>
      </c>
      <c r="BQ67">
        <v>24.14</v>
      </c>
      <c r="BR67">
        <v>0</v>
      </c>
      <c r="BS67">
        <v>38.630000000000003</v>
      </c>
      <c r="BT67">
        <v>24.69</v>
      </c>
      <c r="BU67">
        <v>48.29</v>
      </c>
      <c r="BV67">
        <v>48.29</v>
      </c>
      <c r="BW67">
        <v>0</v>
      </c>
    </row>
    <row r="68" spans="7:75">
      <c r="G68" t="s">
        <v>110</v>
      </c>
      <c r="H68" s="73">
        <v>535.43999999999994</v>
      </c>
      <c r="I68" s="46">
        <v>106.41999999999999</v>
      </c>
      <c r="J68" s="46">
        <v>511</v>
      </c>
      <c r="K68" s="46">
        <v>111.75</v>
      </c>
      <c r="L68" s="46">
        <v>4.5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8.69</v>
      </c>
      <c r="X68">
        <v>14.49</v>
      </c>
      <c r="Y68">
        <v>1.93</v>
      </c>
      <c r="Z68">
        <v>0.61</v>
      </c>
      <c r="AA68">
        <v>0</v>
      </c>
      <c r="AB68">
        <v>0</v>
      </c>
      <c r="AC68">
        <v>14.55</v>
      </c>
      <c r="AD68">
        <v>96.58</v>
      </c>
      <c r="AE68">
        <v>48.29</v>
      </c>
      <c r="AF68">
        <v>64.709999999999994</v>
      </c>
      <c r="AG68">
        <v>183.5</v>
      </c>
      <c r="AH68">
        <v>66.819999999999993</v>
      </c>
      <c r="AI68">
        <v>0</v>
      </c>
      <c r="AJ68">
        <v>0</v>
      </c>
      <c r="AK68">
        <v>11.59</v>
      </c>
      <c r="AL68">
        <v>0</v>
      </c>
      <c r="AM68">
        <v>12.44</v>
      </c>
      <c r="AN68">
        <v>193.16</v>
      </c>
      <c r="AO68">
        <v>0.88</v>
      </c>
      <c r="AP68">
        <v>13.52</v>
      </c>
      <c r="AQ68">
        <v>0.82</v>
      </c>
      <c r="AR68">
        <v>0.48</v>
      </c>
      <c r="AS68">
        <v>28.39</v>
      </c>
      <c r="AT68">
        <v>0.52</v>
      </c>
      <c r="AU68">
        <v>0</v>
      </c>
      <c r="AV68">
        <v>0</v>
      </c>
      <c r="AW68">
        <v>37.31</v>
      </c>
      <c r="AX68">
        <v>1.59</v>
      </c>
      <c r="AY68">
        <v>0.35</v>
      </c>
      <c r="AZ68">
        <v>0</v>
      </c>
      <c r="BA68">
        <v>36.22</v>
      </c>
      <c r="BB68">
        <v>0</v>
      </c>
      <c r="BC68">
        <v>37.31</v>
      </c>
      <c r="BD68">
        <v>0</v>
      </c>
      <c r="BE68">
        <v>1.93</v>
      </c>
      <c r="BF68">
        <v>27.14</v>
      </c>
      <c r="BG68">
        <v>0.64</v>
      </c>
      <c r="BH68">
        <v>48.29</v>
      </c>
      <c r="BI68">
        <v>0</v>
      </c>
      <c r="BJ68">
        <v>0</v>
      </c>
      <c r="BK68">
        <v>24.14</v>
      </c>
      <c r="BL68">
        <v>24.14</v>
      </c>
      <c r="BM68">
        <v>11.62</v>
      </c>
      <c r="BN68">
        <v>24.14</v>
      </c>
      <c r="BO68">
        <v>24.14</v>
      </c>
      <c r="BP68">
        <v>24.14</v>
      </c>
      <c r="BQ68">
        <v>24.14</v>
      </c>
      <c r="BR68">
        <v>0</v>
      </c>
      <c r="BS68">
        <v>38.630000000000003</v>
      </c>
      <c r="BT68">
        <v>24.69</v>
      </c>
      <c r="BU68">
        <v>48.29</v>
      </c>
      <c r="BV68">
        <v>48.29</v>
      </c>
      <c r="BW68">
        <v>0</v>
      </c>
    </row>
    <row r="69" spans="7:75">
      <c r="G69" t="s">
        <v>111</v>
      </c>
      <c r="H69" s="73">
        <v>535.43999999999994</v>
      </c>
      <c r="I69" s="46">
        <v>106.41999999999999</v>
      </c>
      <c r="J69" s="46">
        <v>560.45000000000005</v>
      </c>
      <c r="K69" s="46">
        <v>111.75</v>
      </c>
      <c r="L69" s="46">
        <v>4.6500000000000004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8.69</v>
      </c>
      <c r="X69">
        <v>14.49</v>
      </c>
      <c r="Y69">
        <v>1.93</v>
      </c>
      <c r="Z69">
        <v>0.61</v>
      </c>
      <c r="AA69">
        <v>0</v>
      </c>
      <c r="AB69">
        <v>0</v>
      </c>
      <c r="AC69">
        <v>14.55</v>
      </c>
      <c r="AD69">
        <v>96.58</v>
      </c>
      <c r="AE69">
        <v>48.29</v>
      </c>
      <c r="AF69">
        <v>64.709999999999994</v>
      </c>
      <c r="AG69">
        <v>183.5</v>
      </c>
      <c r="AH69">
        <v>66.819999999999993</v>
      </c>
      <c r="AI69">
        <v>0</v>
      </c>
      <c r="AJ69">
        <v>0</v>
      </c>
      <c r="AK69">
        <v>11.59</v>
      </c>
      <c r="AL69">
        <v>0</v>
      </c>
      <c r="AM69">
        <v>12.44</v>
      </c>
      <c r="AN69">
        <v>193.16</v>
      </c>
      <c r="AO69">
        <v>0.88</v>
      </c>
      <c r="AP69">
        <v>13.52</v>
      </c>
      <c r="AQ69">
        <v>0.82</v>
      </c>
      <c r="AR69">
        <v>0.48</v>
      </c>
      <c r="AS69">
        <v>53.6</v>
      </c>
      <c r="AT69">
        <v>0.52</v>
      </c>
      <c r="AU69">
        <v>0</v>
      </c>
      <c r="AV69">
        <v>0</v>
      </c>
      <c r="AW69">
        <v>37.31</v>
      </c>
      <c r="AX69">
        <v>1.59</v>
      </c>
      <c r="AY69">
        <v>0.35</v>
      </c>
      <c r="AZ69">
        <v>0</v>
      </c>
      <c r="BA69">
        <v>36.22</v>
      </c>
      <c r="BB69">
        <v>0</v>
      </c>
      <c r="BC69">
        <v>37.31</v>
      </c>
      <c r="BD69">
        <v>0</v>
      </c>
      <c r="BE69">
        <v>1.93</v>
      </c>
      <c r="BF69">
        <v>51.38</v>
      </c>
      <c r="BG69">
        <v>0.79</v>
      </c>
      <c r="BH69">
        <v>48.29</v>
      </c>
      <c r="BI69">
        <v>0</v>
      </c>
      <c r="BJ69">
        <v>0</v>
      </c>
      <c r="BK69">
        <v>24.14</v>
      </c>
      <c r="BL69">
        <v>24.14</v>
      </c>
      <c r="BM69">
        <v>11.62</v>
      </c>
      <c r="BN69">
        <v>24.14</v>
      </c>
      <c r="BO69">
        <v>24.14</v>
      </c>
      <c r="BP69">
        <v>24.14</v>
      </c>
      <c r="BQ69">
        <v>24.14</v>
      </c>
      <c r="BR69">
        <v>0</v>
      </c>
      <c r="BS69">
        <v>38.630000000000003</v>
      </c>
      <c r="BT69">
        <v>24.69</v>
      </c>
      <c r="BU69">
        <v>48.29</v>
      </c>
      <c r="BV69">
        <v>48.29</v>
      </c>
      <c r="BW69">
        <v>0</v>
      </c>
    </row>
    <row r="70" spans="7:75">
      <c r="G70" t="s">
        <v>112</v>
      </c>
      <c r="H70" s="73">
        <v>535.43999999999994</v>
      </c>
      <c r="I70" s="46">
        <v>106.41999999999999</v>
      </c>
      <c r="J70" s="46">
        <v>560.45000000000005</v>
      </c>
      <c r="K70" s="46">
        <v>111.75</v>
      </c>
      <c r="L70" s="46">
        <v>4.55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8.69</v>
      </c>
      <c r="X70">
        <v>14.49</v>
      </c>
      <c r="Y70">
        <v>1.93</v>
      </c>
      <c r="Z70">
        <v>0.61</v>
      </c>
      <c r="AA70">
        <v>0</v>
      </c>
      <c r="AB70">
        <v>0</v>
      </c>
      <c r="AC70">
        <v>14.55</v>
      </c>
      <c r="AD70">
        <v>96.58</v>
      </c>
      <c r="AE70">
        <v>48.29</v>
      </c>
      <c r="AF70">
        <v>64.709999999999994</v>
      </c>
      <c r="AG70">
        <v>183.5</v>
      </c>
      <c r="AH70">
        <v>66.819999999999993</v>
      </c>
      <c r="AI70">
        <v>0</v>
      </c>
      <c r="AJ70">
        <v>0</v>
      </c>
      <c r="AK70">
        <v>11.59</v>
      </c>
      <c r="AL70">
        <v>0</v>
      </c>
      <c r="AM70">
        <v>12.44</v>
      </c>
      <c r="AN70">
        <v>193.16</v>
      </c>
      <c r="AO70">
        <v>0.88</v>
      </c>
      <c r="AP70">
        <v>13.52</v>
      </c>
      <c r="AQ70">
        <v>0.82</v>
      </c>
      <c r="AR70">
        <v>0.48</v>
      </c>
      <c r="AS70">
        <v>53.6</v>
      </c>
      <c r="AT70">
        <v>0.52</v>
      </c>
      <c r="AU70">
        <v>0</v>
      </c>
      <c r="AV70">
        <v>0</v>
      </c>
      <c r="AW70">
        <v>37.31</v>
      </c>
      <c r="AX70">
        <v>1.59</v>
      </c>
      <c r="AY70">
        <v>0.35</v>
      </c>
      <c r="AZ70">
        <v>0</v>
      </c>
      <c r="BA70">
        <v>36.22</v>
      </c>
      <c r="BB70">
        <v>0</v>
      </c>
      <c r="BC70">
        <v>37.31</v>
      </c>
      <c r="BD70">
        <v>0</v>
      </c>
      <c r="BE70">
        <v>1.93</v>
      </c>
      <c r="BF70">
        <v>51.38</v>
      </c>
      <c r="BG70">
        <v>0.69</v>
      </c>
      <c r="BH70">
        <v>48.29</v>
      </c>
      <c r="BI70">
        <v>0</v>
      </c>
      <c r="BJ70">
        <v>0</v>
      </c>
      <c r="BK70">
        <v>24.14</v>
      </c>
      <c r="BL70">
        <v>24.14</v>
      </c>
      <c r="BM70">
        <v>11.62</v>
      </c>
      <c r="BN70">
        <v>24.14</v>
      </c>
      <c r="BO70">
        <v>24.14</v>
      </c>
      <c r="BP70">
        <v>24.14</v>
      </c>
      <c r="BQ70">
        <v>24.14</v>
      </c>
      <c r="BR70">
        <v>0</v>
      </c>
      <c r="BS70">
        <v>38.630000000000003</v>
      </c>
      <c r="BT70">
        <v>24.69</v>
      </c>
      <c r="BU70">
        <v>48.29</v>
      </c>
      <c r="BV70">
        <v>48.29</v>
      </c>
      <c r="BW70">
        <v>0</v>
      </c>
    </row>
    <row r="71" spans="7:75">
      <c r="G71" t="s">
        <v>113</v>
      </c>
      <c r="H71" s="73">
        <v>535.43999999999994</v>
      </c>
      <c r="I71" s="46">
        <v>106.41999999999999</v>
      </c>
      <c r="J71" s="46">
        <v>542.86</v>
      </c>
      <c r="K71" s="46">
        <v>111.75</v>
      </c>
      <c r="L71" s="46">
        <v>4.59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8.69</v>
      </c>
      <c r="X71">
        <v>14.49</v>
      </c>
      <c r="Y71">
        <v>1.93</v>
      </c>
      <c r="Z71">
        <v>0.61</v>
      </c>
      <c r="AA71">
        <v>0</v>
      </c>
      <c r="AB71">
        <v>0</v>
      </c>
      <c r="AC71">
        <v>14.55</v>
      </c>
      <c r="AD71">
        <v>96.58</v>
      </c>
      <c r="AE71">
        <v>48.29</v>
      </c>
      <c r="AF71">
        <v>40.56</v>
      </c>
      <c r="AG71">
        <v>183.5</v>
      </c>
      <c r="AH71">
        <v>66.819999999999993</v>
      </c>
      <c r="AI71">
        <v>0</v>
      </c>
      <c r="AJ71">
        <v>0</v>
      </c>
      <c r="AK71">
        <v>11.59</v>
      </c>
      <c r="AL71">
        <v>0</v>
      </c>
      <c r="AM71">
        <v>12.44</v>
      </c>
      <c r="AN71">
        <v>193.16</v>
      </c>
      <c r="AO71">
        <v>0.88</v>
      </c>
      <c r="AP71">
        <v>13.52</v>
      </c>
      <c r="AQ71">
        <v>0.82</v>
      </c>
      <c r="AR71">
        <v>0.48</v>
      </c>
      <c r="AS71">
        <v>56.89</v>
      </c>
      <c r="AT71">
        <v>0.52</v>
      </c>
      <c r="AU71">
        <v>0</v>
      </c>
      <c r="AV71">
        <v>0</v>
      </c>
      <c r="AW71">
        <v>37.31</v>
      </c>
      <c r="AX71">
        <v>1.59</v>
      </c>
      <c r="AY71">
        <v>0.35</v>
      </c>
      <c r="AZ71">
        <v>0</v>
      </c>
      <c r="BA71">
        <v>36.22</v>
      </c>
      <c r="BB71">
        <v>0</v>
      </c>
      <c r="BC71">
        <v>37.31</v>
      </c>
      <c r="BD71">
        <v>0</v>
      </c>
      <c r="BE71">
        <v>1.93</v>
      </c>
      <c r="BF71">
        <v>54.47</v>
      </c>
      <c r="BG71">
        <v>0.73</v>
      </c>
      <c r="BH71">
        <v>48.29</v>
      </c>
      <c r="BI71">
        <v>0</v>
      </c>
      <c r="BJ71">
        <v>0</v>
      </c>
      <c r="BK71">
        <v>24.14</v>
      </c>
      <c r="BL71">
        <v>24.14</v>
      </c>
      <c r="BM71">
        <v>11.8</v>
      </c>
      <c r="BN71">
        <v>24.14</v>
      </c>
      <c r="BO71">
        <v>24.14</v>
      </c>
      <c r="BP71">
        <v>24.14</v>
      </c>
      <c r="BQ71">
        <v>24.14</v>
      </c>
      <c r="BR71">
        <v>0</v>
      </c>
      <c r="BS71">
        <v>38.630000000000003</v>
      </c>
      <c r="BT71">
        <v>24.69</v>
      </c>
      <c r="BU71">
        <v>48.29</v>
      </c>
      <c r="BV71">
        <v>48.29</v>
      </c>
      <c r="BW71">
        <v>0</v>
      </c>
    </row>
    <row r="72" spans="7:75">
      <c r="G72" t="s">
        <v>114</v>
      </c>
      <c r="H72" s="73">
        <v>535.43999999999994</v>
      </c>
      <c r="I72" s="46">
        <v>106.41999999999999</v>
      </c>
      <c r="J72" s="46">
        <v>542.86</v>
      </c>
      <c r="K72" s="46">
        <v>111.75</v>
      </c>
      <c r="L72" s="46">
        <v>4.2699999999999996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8.69</v>
      </c>
      <c r="X72">
        <v>14.49</v>
      </c>
      <c r="Y72">
        <v>1.93</v>
      </c>
      <c r="Z72">
        <v>0.61</v>
      </c>
      <c r="AA72">
        <v>0</v>
      </c>
      <c r="AB72">
        <v>0</v>
      </c>
      <c r="AC72">
        <v>14.55</v>
      </c>
      <c r="AD72">
        <v>96.58</v>
      </c>
      <c r="AE72">
        <v>48.29</v>
      </c>
      <c r="AF72">
        <v>40.56</v>
      </c>
      <c r="AG72">
        <v>183.5</v>
      </c>
      <c r="AH72">
        <v>66.819999999999993</v>
      </c>
      <c r="AI72">
        <v>0</v>
      </c>
      <c r="AJ72">
        <v>0</v>
      </c>
      <c r="AK72">
        <v>11.59</v>
      </c>
      <c r="AL72">
        <v>0</v>
      </c>
      <c r="AM72">
        <v>12.44</v>
      </c>
      <c r="AN72">
        <v>193.16</v>
      </c>
      <c r="AO72">
        <v>0.88</v>
      </c>
      <c r="AP72">
        <v>13.52</v>
      </c>
      <c r="AQ72">
        <v>0.82</v>
      </c>
      <c r="AR72">
        <v>0.48</v>
      </c>
      <c r="AS72">
        <v>56.89</v>
      </c>
      <c r="AT72">
        <v>0.52</v>
      </c>
      <c r="AU72">
        <v>0</v>
      </c>
      <c r="AV72">
        <v>0</v>
      </c>
      <c r="AW72">
        <v>37.31</v>
      </c>
      <c r="AX72">
        <v>1.59</v>
      </c>
      <c r="AY72">
        <v>0.35</v>
      </c>
      <c r="AZ72">
        <v>0</v>
      </c>
      <c r="BA72">
        <v>36.22</v>
      </c>
      <c r="BB72">
        <v>0</v>
      </c>
      <c r="BC72">
        <v>37.31</v>
      </c>
      <c r="BD72">
        <v>0</v>
      </c>
      <c r="BE72">
        <v>1.93</v>
      </c>
      <c r="BF72">
        <v>54.47</v>
      </c>
      <c r="BG72">
        <v>0.41</v>
      </c>
      <c r="BH72">
        <v>48.29</v>
      </c>
      <c r="BI72">
        <v>0</v>
      </c>
      <c r="BJ72">
        <v>0</v>
      </c>
      <c r="BK72">
        <v>24.14</v>
      </c>
      <c r="BL72">
        <v>24.14</v>
      </c>
      <c r="BM72">
        <v>11.8</v>
      </c>
      <c r="BN72">
        <v>24.14</v>
      </c>
      <c r="BO72">
        <v>24.14</v>
      </c>
      <c r="BP72">
        <v>24.14</v>
      </c>
      <c r="BQ72">
        <v>24.14</v>
      </c>
      <c r="BR72">
        <v>0</v>
      </c>
      <c r="BS72">
        <v>38.630000000000003</v>
      </c>
      <c r="BT72">
        <v>24.69</v>
      </c>
      <c r="BU72">
        <v>48.29</v>
      </c>
      <c r="BV72">
        <v>48.29</v>
      </c>
      <c r="BW72">
        <v>0</v>
      </c>
    </row>
    <row r="73" spans="7:75">
      <c r="G73" t="s">
        <v>115</v>
      </c>
      <c r="H73" s="73">
        <v>535.43999999999994</v>
      </c>
      <c r="I73" s="46">
        <v>106.41999999999999</v>
      </c>
      <c r="J73" s="46">
        <v>573.95000000000005</v>
      </c>
      <c r="K73" s="46">
        <v>111.75</v>
      </c>
      <c r="L73" s="46">
        <v>3.9699999999999998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8.69</v>
      </c>
      <c r="X73">
        <v>14.49</v>
      </c>
      <c r="Y73">
        <v>1.93</v>
      </c>
      <c r="Z73">
        <v>0.61</v>
      </c>
      <c r="AA73">
        <v>0</v>
      </c>
      <c r="AB73">
        <v>0</v>
      </c>
      <c r="AC73">
        <v>14.55</v>
      </c>
      <c r="AD73">
        <v>96.58</v>
      </c>
      <c r="AE73">
        <v>48.29</v>
      </c>
      <c r="AF73">
        <v>40.56</v>
      </c>
      <c r="AG73">
        <v>183.5</v>
      </c>
      <c r="AH73">
        <v>66.819999999999993</v>
      </c>
      <c r="AI73">
        <v>0</v>
      </c>
      <c r="AJ73">
        <v>0</v>
      </c>
      <c r="AK73">
        <v>11.59</v>
      </c>
      <c r="AL73">
        <v>0</v>
      </c>
      <c r="AM73">
        <v>12.44</v>
      </c>
      <c r="AN73">
        <v>193.16</v>
      </c>
      <c r="AO73">
        <v>0.88</v>
      </c>
      <c r="AP73">
        <v>13.52</v>
      </c>
      <c r="AQ73">
        <v>0.82</v>
      </c>
      <c r="AR73">
        <v>0.48</v>
      </c>
      <c r="AS73">
        <v>72.72</v>
      </c>
      <c r="AT73">
        <v>0.52</v>
      </c>
      <c r="AU73">
        <v>0</v>
      </c>
      <c r="AV73">
        <v>0</v>
      </c>
      <c r="AW73">
        <v>37.31</v>
      </c>
      <c r="AX73">
        <v>1.59</v>
      </c>
      <c r="AY73">
        <v>0.35</v>
      </c>
      <c r="AZ73">
        <v>0</v>
      </c>
      <c r="BA73">
        <v>36.22</v>
      </c>
      <c r="BB73">
        <v>0</v>
      </c>
      <c r="BC73">
        <v>37.31</v>
      </c>
      <c r="BD73">
        <v>0</v>
      </c>
      <c r="BE73">
        <v>1.93</v>
      </c>
      <c r="BF73">
        <v>69.73</v>
      </c>
      <c r="BG73">
        <v>0.11</v>
      </c>
      <c r="BH73">
        <v>48.29</v>
      </c>
      <c r="BI73">
        <v>0</v>
      </c>
      <c r="BJ73">
        <v>0</v>
      </c>
      <c r="BK73">
        <v>24.14</v>
      </c>
      <c r="BL73">
        <v>24.14</v>
      </c>
      <c r="BM73">
        <v>11.8</v>
      </c>
      <c r="BN73">
        <v>24.14</v>
      </c>
      <c r="BO73">
        <v>24.14</v>
      </c>
      <c r="BP73">
        <v>24.14</v>
      </c>
      <c r="BQ73">
        <v>24.14</v>
      </c>
      <c r="BR73">
        <v>0</v>
      </c>
      <c r="BS73">
        <v>38.630000000000003</v>
      </c>
      <c r="BT73">
        <v>24.69</v>
      </c>
      <c r="BU73">
        <v>48.29</v>
      </c>
      <c r="BV73">
        <v>48.29</v>
      </c>
      <c r="BW73">
        <v>0</v>
      </c>
    </row>
    <row r="74" spans="7:75">
      <c r="G74" t="s">
        <v>116</v>
      </c>
      <c r="H74" s="73">
        <v>535.43999999999994</v>
      </c>
      <c r="I74" s="46">
        <v>106.41999999999999</v>
      </c>
      <c r="J74" s="46">
        <v>583.91</v>
      </c>
      <c r="K74" s="46">
        <v>111.75</v>
      </c>
      <c r="L74" s="46">
        <v>3.86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8.69</v>
      </c>
      <c r="X74">
        <v>14.49</v>
      </c>
      <c r="Y74">
        <v>1.93</v>
      </c>
      <c r="Z74">
        <v>0.61</v>
      </c>
      <c r="AA74">
        <v>0</v>
      </c>
      <c r="AB74">
        <v>0</v>
      </c>
      <c r="AC74">
        <v>14.55</v>
      </c>
      <c r="AD74">
        <v>96.58</v>
      </c>
      <c r="AE74">
        <v>48.29</v>
      </c>
      <c r="AF74">
        <v>26.08</v>
      </c>
      <c r="AG74">
        <v>183.5</v>
      </c>
      <c r="AH74">
        <v>66.819999999999993</v>
      </c>
      <c r="AI74">
        <v>0</v>
      </c>
      <c r="AJ74">
        <v>0</v>
      </c>
      <c r="AK74">
        <v>11.59</v>
      </c>
      <c r="AL74">
        <v>0</v>
      </c>
      <c r="AM74">
        <v>12.44</v>
      </c>
      <c r="AN74">
        <v>193.16</v>
      </c>
      <c r="AO74">
        <v>0.88</v>
      </c>
      <c r="AP74">
        <v>13.52</v>
      </c>
      <c r="AQ74">
        <v>0.82</v>
      </c>
      <c r="AR74">
        <v>0.48</v>
      </c>
      <c r="AS74">
        <v>85.18</v>
      </c>
      <c r="AT74">
        <v>0.52</v>
      </c>
      <c r="AU74">
        <v>0</v>
      </c>
      <c r="AV74">
        <v>0</v>
      </c>
      <c r="AW74">
        <v>37.31</v>
      </c>
      <c r="AX74">
        <v>1.59</v>
      </c>
      <c r="AY74">
        <v>0.35</v>
      </c>
      <c r="AZ74">
        <v>0</v>
      </c>
      <c r="BA74">
        <v>36.22</v>
      </c>
      <c r="BB74">
        <v>0</v>
      </c>
      <c r="BC74">
        <v>37.31</v>
      </c>
      <c r="BD74">
        <v>0</v>
      </c>
      <c r="BE74">
        <v>1.93</v>
      </c>
      <c r="BF74">
        <v>81.709999999999994</v>
      </c>
      <c r="BG74">
        <v>0</v>
      </c>
      <c r="BH74">
        <v>48.29</v>
      </c>
      <c r="BI74">
        <v>0</v>
      </c>
      <c r="BJ74">
        <v>0</v>
      </c>
      <c r="BK74">
        <v>24.14</v>
      </c>
      <c r="BL74">
        <v>24.14</v>
      </c>
      <c r="BM74">
        <v>11.8</v>
      </c>
      <c r="BN74">
        <v>24.14</v>
      </c>
      <c r="BO74">
        <v>24.14</v>
      </c>
      <c r="BP74">
        <v>24.14</v>
      </c>
      <c r="BQ74">
        <v>24.14</v>
      </c>
      <c r="BR74">
        <v>0</v>
      </c>
      <c r="BS74">
        <v>38.630000000000003</v>
      </c>
      <c r="BT74">
        <v>24.69</v>
      </c>
      <c r="BU74">
        <v>48.29</v>
      </c>
      <c r="BV74">
        <v>48.29</v>
      </c>
      <c r="BW74">
        <v>0</v>
      </c>
    </row>
    <row r="75" spans="7:75">
      <c r="G75" t="s">
        <v>117</v>
      </c>
      <c r="H75" s="73">
        <v>535.43999999999994</v>
      </c>
      <c r="I75" s="46">
        <v>106.41999999999999</v>
      </c>
      <c r="J75" s="46">
        <v>584.29</v>
      </c>
      <c r="K75" s="46">
        <v>111.75</v>
      </c>
      <c r="L75" s="46">
        <v>3.86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8.69</v>
      </c>
      <c r="X75">
        <v>14.49</v>
      </c>
      <c r="Y75">
        <v>1.93</v>
      </c>
      <c r="Z75">
        <v>0.61</v>
      </c>
      <c r="AA75">
        <v>0</v>
      </c>
      <c r="AB75">
        <v>0</v>
      </c>
      <c r="AC75">
        <v>14.55</v>
      </c>
      <c r="AD75">
        <v>96.58</v>
      </c>
      <c r="AE75">
        <v>48.29</v>
      </c>
      <c r="AF75">
        <v>0</v>
      </c>
      <c r="AG75">
        <v>183.5</v>
      </c>
      <c r="AH75">
        <v>66.819999999999993</v>
      </c>
      <c r="AI75">
        <v>0</v>
      </c>
      <c r="AJ75">
        <v>0</v>
      </c>
      <c r="AK75">
        <v>11.59</v>
      </c>
      <c r="AL75">
        <v>0</v>
      </c>
      <c r="AM75">
        <v>12.44</v>
      </c>
      <c r="AN75">
        <v>193.16</v>
      </c>
      <c r="AO75">
        <v>0.88</v>
      </c>
      <c r="AP75">
        <v>13.52</v>
      </c>
      <c r="AQ75">
        <v>0.82</v>
      </c>
      <c r="AR75">
        <v>0.48</v>
      </c>
      <c r="AS75">
        <v>84.12</v>
      </c>
      <c r="AT75">
        <v>0.52</v>
      </c>
      <c r="AU75">
        <v>0</v>
      </c>
      <c r="AV75">
        <v>0</v>
      </c>
      <c r="AW75">
        <v>37.31</v>
      </c>
      <c r="AX75">
        <v>1.59</v>
      </c>
      <c r="AY75">
        <v>0.35</v>
      </c>
      <c r="AZ75">
        <v>0</v>
      </c>
      <c r="BA75">
        <v>36.22</v>
      </c>
      <c r="BB75">
        <v>0</v>
      </c>
      <c r="BC75">
        <v>37.31</v>
      </c>
      <c r="BD75">
        <v>0</v>
      </c>
      <c r="BE75">
        <v>1.93</v>
      </c>
      <c r="BF75">
        <v>109.04</v>
      </c>
      <c r="BG75">
        <v>0</v>
      </c>
      <c r="BH75">
        <v>48.29</v>
      </c>
      <c r="BI75">
        <v>0</v>
      </c>
      <c r="BJ75">
        <v>0</v>
      </c>
      <c r="BK75">
        <v>24.14</v>
      </c>
      <c r="BL75">
        <v>24.14</v>
      </c>
      <c r="BM75">
        <v>11.99</v>
      </c>
      <c r="BN75">
        <v>24.14</v>
      </c>
      <c r="BO75">
        <v>24.14</v>
      </c>
      <c r="BP75">
        <v>24.14</v>
      </c>
      <c r="BQ75">
        <v>24.14</v>
      </c>
      <c r="BR75">
        <v>0</v>
      </c>
      <c r="BS75">
        <v>38.630000000000003</v>
      </c>
      <c r="BT75">
        <v>24.69</v>
      </c>
      <c r="BU75">
        <v>48.29</v>
      </c>
      <c r="BV75">
        <v>48.29</v>
      </c>
      <c r="BW75">
        <v>0</v>
      </c>
    </row>
    <row r="76" spans="7:75">
      <c r="G76" t="s">
        <v>118</v>
      </c>
      <c r="H76" s="73">
        <v>535.43999999999994</v>
      </c>
      <c r="I76" s="46">
        <v>106.41999999999999</v>
      </c>
      <c r="J76" s="46">
        <v>584.29</v>
      </c>
      <c r="K76" s="46">
        <v>111.75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8.69</v>
      </c>
      <c r="X76">
        <v>14.49</v>
      </c>
      <c r="Y76">
        <v>1.93</v>
      </c>
      <c r="Z76">
        <v>0.61</v>
      </c>
      <c r="AA76">
        <v>0</v>
      </c>
      <c r="AB76">
        <v>0</v>
      </c>
      <c r="AC76">
        <v>14.55</v>
      </c>
      <c r="AD76">
        <v>96.58</v>
      </c>
      <c r="AE76">
        <v>48.29</v>
      </c>
      <c r="AF76">
        <v>0</v>
      </c>
      <c r="AG76">
        <v>183.5</v>
      </c>
      <c r="AH76">
        <v>66.819999999999993</v>
      </c>
      <c r="AI76">
        <v>0</v>
      </c>
      <c r="AJ76">
        <v>0</v>
      </c>
      <c r="AK76">
        <v>11.59</v>
      </c>
      <c r="AL76">
        <v>0</v>
      </c>
      <c r="AM76">
        <v>12.44</v>
      </c>
      <c r="AN76">
        <v>193.16</v>
      </c>
      <c r="AO76">
        <v>0.88</v>
      </c>
      <c r="AP76">
        <v>13.52</v>
      </c>
      <c r="AQ76">
        <v>0.82</v>
      </c>
      <c r="AR76">
        <v>0.48</v>
      </c>
      <c r="AS76">
        <v>84.12</v>
      </c>
      <c r="AT76">
        <v>0.52</v>
      </c>
      <c r="AU76">
        <v>0</v>
      </c>
      <c r="AV76">
        <v>0</v>
      </c>
      <c r="AW76">
        <v>37.31</v>
      </c>
      <c r="AX76">
        <v>1.59</v>
      </c>
      <c r="AY76">
        <v>0.35</v>
      </c>
      <c r="AZ76">
        <v>0</v>
      </c>
      <c r="BA76">
        <v>36.22</v>
      </c>
      <c r="BB76">
        <v>0</v>
      </c>
      <c r="BC76">
        <v>37.31</v>
      </c>
      <c r="BD76">
        <v>0</v>
      </c>
      <c r="BE76">
        <v>1.93</v>
      </c>
      <c r="BF76">
        <v>109.04</v>
      </c>
      <c r="BG76">
        <v>0</v>
      </c>
      <c r="BH76">
        <v>48.29</v>
      </c>
      <c r="BI76">
        <v>0</v>
      </c>
      <c r="BJ76">
        <v>0</v>
      </c>
      <c r="BK76">
        <v>24.14</v>
      </c>
      <c r="BL76">
        <v>24.14</v>
      </c>
      <c r="BM76">
        <v>11.99</v>
      </c>
      <c r="BN76">
        <v>24.14</v>
      </c>
      <c r="BO76">
        <v>24.14</v>
      </c>
      <c r="BP76">
        <v>24.14</v>
      </c>
      <c r="BQ76">
        <v>24.14</v>
      </c>
      <c r="BR76">
        <v>0</v>
      </c>
      <c r="BS76">
        <v>38.630000000000003</v>
      </c>
      <c r="BT76">
        <v>24.69</v>
      </c>
      <c r="BU76">
        <v>48.29</v>
      </c>
      <c r="BV76">
        <v>48.29</v>
      </c>
      <c r="BW76">
        <v>0</v>
      </c>
    </row>
    <row r="77" spans="7:75">
      <c r="G77" t="s">
        <v>119</v>
      </c>
      <c r="H77" s="73">
        <v>535.43999999999994</v>
      </c>
      <c r="I77" s="46">
        <v>106.41999999999999</v>
      </c>
      <c r="J77" s="46">
        <v>584.29</v>
      </c>
      <c r="K77" s="46">
        <v>111.75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8.69</v>
      </c>
      <c r="X77">
        <v>14.49</v>
      </c>
      <c r="Y77">
        <v>1.93</v>
      </c>
      <c r="Z77">
        <v>0.61</v>
      </c>
      <c r="AA77">
        <v>0</v>
      </c>
      <c r="AB77">
        <v>0</v>
      </c>
      <c r="AC77">
        <v>14.55</v>
      </c>
      <c r="AD77">
        <v>96.58</v>
      </c>
      <c r="AE77">
        <v>48.29</v>
      </c>
      <c r="AF77">
        <v>0</v>
      </c>
      <c r="AG77">
        <v>183.5</v>
      </c>
      <c r="AH77">
        <v>66.819999999999993</v>
      </c>
      <c r="AI77">
        <v>0</v>
      </c>
      <c r="AJ77">
        <v>0</v>
      </c>
      <c r="AK77">
        <v>11.59</v>
      </c>
      <c r="AL77">
        <v>0</v>
      </c>
      <c r="AM77">
        <v>12.44</v>
      </c>
      <c r="AN77">
        <v>193.16</v>
      </c>
      <c r="AO77">
        <v>0.88</v>
      </c>
      <c r="AP77">
        <v>13.52</v>
      </c>
      <c r="AQ77">
        <v>0.82</v>
      </c>
      <c r="AR77">
        <v>0.48</v>
      </c>
      <c r="AS77">
        <v>84.12</v>
      </c>
      <c r="AT77">
        <v>0.52</v>
      </c>
      <c r="AU77">
        <v>0</v>
      </c>
      <c r="AV77">
        <v>0</v>
      </c>
      <c r="AW77">
        <v>37.31</v>
      </c>
      <c r="AX77">
        <v>1.59</v>
      </c>
      <c r="AY77">
        <v>0.35</v>
      </c>
      <c r="AZ77">
        <v>0</v>
      </c>
      <c r="BA77">
        <v>36.22</v>
      </c>
      <c r="BB77">
        <v>0</v>
      </c>
      <c r="BC77">
        <v>37.31</v>
      </c>
      <c r="BD77">
        <v>0</v>
      </c>
      <c r="BE77">
        <v>1.93</v>
      </c>
      <c r="BF77">
        <v>109.04</v>
      </c>
      <c r="BG77">
        <v>0</v>
      </c>
      <c r="BH77">
        <v>48.29</v>
      </c>
      <c r="BI77">
        <v>0</v>
      </c>
      <c r="BJ77">
        <v>0</v>
      </c>
      <c r="BK77">
        <v>24.14</v>
      </c>
      <c r="BL77">
        <v>24.14</v>
      </c>
      <c r="BM77">
        <v>11.99</v>
      </c>
      <c r="BN77">
        <v>24.14</v>
      </c>
      <c r="BO77">
        <v>24.14</v>
      </c>
      <c r="BP77">
        <v>24.14</v>
      </c>
      <c r="BQ77">
        <v>24.14</v>
      </c>
      <c r="BR77">
        <v>0</v>
      </c>
      <c r="BS77">
        <v>38.630000000000003</v>
      </c>
      <c r="BT77">
        <v>24.69</v>
      </c>
      <c r="BU77">
        <v>48.29</v>
      </c>
      <c r="BV77">
        <v>48.29</v>
      </c>
      <c r="BW77">
        <v>0</v>
      </c>
    </row>
    <row r="78" spans="7:75">
      <c r="G78" t="s">
        <v>120</v>
      </c>
      <c r="H78" s="73">
        <v>535.43999999999994</v>
      </c>
      <c r="I78" s="46">
        <v>106.41999999999999</v>
      </c>
      <c r="J78" s="46">
        <v>582.88</v>
      </c>
      <c r="K78" s="46">
        <v>111.75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8.69</v>
      </c>
      <c r="X78">
        <v>14.49</v>
      </c>
      <c r="Y78">
        <v>1.93</v>
      </c>
      <c r="Z78">
        <v>0.61</v>
      </c>
      <c r="AA78">
        <v>0</v>
      </c>
      <c r="AB78">
        <v>0</v>
      </c>
      <c r="AC78">
        <v>13.14</v>
      </c>
      <c r="AD78">
        <v>96.58</v>
      </c>
      <c r="AE78">
        <v>48.29</v>
      </c>
      <c r="AF78">
        <v>0</v>
      </c>
      <c r="AG78">
        <v>183.5</v>
      </c>
      <c r="AH78">
        <v>66.819999999999993</v>
      </c>
      <c r="AI78">
        <v>0</v>
      </c>
      <c r="AJ78">
        <v>0</v>
      </c>
      <c r="AK78">
        <v>11.59</v>
      </c>
      <c r="AL78">
        <v>0</v>
      </c>
      <c r="AM78">
        <v>12.44</v>
      </c>
      <c r="AN78">
        <v>193.16</v>
      </c>
      <c r="AO78">
        <v>0.88</v>
      </c>
      <c r="AP78">
        <v>13.52</v>
      </c>
      <c r="AQ78">
        <v>0.82</v>
      </c>
      <c r="AR78">
        <v>0.48</v>
      </c>
      <c r="AS78">
        <v>84.12</v>
      </c>
      <c r="AT78">
        <v>0.52</v>
      </c>
      <c r="AU78">
        <v>0</v>
      </c>
      <c r="AV78">
        <v>0</v>
      </c>
      <c r="AW78">
        <v>37.31</v>
      </c>
      <c r="AX78">
        <v>1.59</v>
      </c>
      <c r="AY78">
        <v>0.35</v>
      </c>
      <c r="AZ78">
        <v>0</v>
      </c>
      <c r="BA78">
        <v>36.22</v>
      </c>
      <c r="BB78">
        <v>0</v>
      </c>
      <c r="BC78">
        <v>37.31</v>
      </c>
      <c r="BD78">
        <v>0</v>
      </c>
      <c r="BE78">
        <v>1.93</v>
      </c>
      <c r="BF78">
        <v>109.04</v>
      </c>
      <c r="BG78">
        <v>0</v>
      </c>
      <c r="BH78">
        <v>48.29</v>
      </c>
      <c r="BI78">
        <v>0</v>
      </c>
      <c r="BJ78">
        <v>0</v>
      </c>
      <c r="BK78">
        <v>24.14</v>
      </c>
      <c r="BL78">
        <v>24.14</v>
      </c>
      <c r="BM78">
        <v>11.99</v>
      </c>
      <c r="BN78">
        <v>24.14</v>
      </c>
      <c r="BO78">
        <v>24.14</v>
      </c>
      <c r="BP78">
        <v>24.14</v>
      </c>
      <c r="BQ78">
        <v>24.14</v>
      </c>
      <c r="BR78">
        <v>0</v>
      </c>
      <c r="BS78">
        <v>38.630000000000003</v>
      </c>
      <c r="BT78">
        <v>24.69</v>
      </c>
      <c r="BU78">
        <v>48.29</v>
      </c>
      <c r="BV78">
        <v>48.29</v>
      </c>
      <c r="BW78">
        <v>0</v>
      </c>
    </row>
    <row r="79" spans="7:75">
      <c r="G79" t="s">
        <v>121</v>
      </c>
      <c r="H79" s="73">
        <v>572.13999999999987</v>
      </c>
      <c r="I79" s="46">
        <v>106.41999999999999</v>
      </c>
      <c r="J79" s="46">
        <v>639.95999999999992</v>
      </c>
      <c r="K79" s="46">
        <v>111.75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8.69</v>
      </c>
      <c r="X79">
        <v>14.49</v>
      </c>
      <c r="Y79">
        <v>1.93</v>
      </c>
      <c r="Z79">
        <v>0.61</v>
      </c>
      <c r="AA79">
        <v>0</v>
      </c>
      <c r="AB79">
        <v>0</v>
      </c>
      <c r="AC79">
        <v>12.09</v>
      </c>
      <c r="AD79">
        <v>96.58</v>
      </c>
      <c r="AE79">
        <v>48.29</v>
      </c>
      <c r="AF79">
        <v>0</v>
      </c>
      <c r="AG79">
        <v>241.45</v>
      </c>
      <c r="AH79">
        <v>66.819999999999993</v>
      </c>
      <c r="AI79">
        <v>0</v>
      </c>
      <c r="AJ79">
        <v>0</v>
      </c>
      <c r="AK79">
        <v>11.59</v>
      </c>
      <c r="AL79">
        <v>0</v>
      </c>
      <c r="AM79">
        <v>12.44</v>
      </c>
      <c r="AN79">
        <v>193.16</v>
      </c>
      <c r="AO79">
        <v>0.88</v>
      </c>
      <c r="AP79">
        <v>13.52</v>
      </c>
      <c r="AQ79">
        <v>0.82</v>
      </c>
      <c r="AR79">
        <v>0.48</v>
      </c>
      <c r="AS79">
        <v>84.12</v>
      </c>
      <c r="AT79">
        <v>0.52</v>
      </c>
      <c r="AU79">
        <v>0</v>
      </c>
      <c r="AV79">
        <v>0</v>
      </c>
      <c r="AW79">
        <v>37.31</v>
      </c>
      <c r="AX79">
        <v>1.59</v>
      </c>
      <c r="AY79">
        <v>0.35</v>
      </c>
      <c r="AZ79">
        <v>0</v>
      </c>
      <c r="BA79">
        <v>36.22</v>
      </c>
      <c r="BB79">
        <v>0</v>
      </c>
      <c r="BC79">
        <v>37.31</v>
      </c>
      <c r="BD79">
        <v>36.700000000000003</v>
      </c>
      <c r="BE79">
        <v>1.93</v>
      </c>
      <c r="BF79">
        <v>109.04</v>
      </c>
      <c r="BG79">
        <v>0</v>
      </c>
      <c r="BH79">
        <v>48.29</v>
      </c>
      <c r="BI79">
        <v>0</v>
      </c>
      <c r="BJ79">
        <v>0</v>
      </c>
      <c r="BK79">
        <v>24.14</v>
      </c>
      <c r="BL79">
        <v>24.14</v>
      </c>
      <c r="BM79">
        <v>12.17</v>
      </c>
      <c r="BN79">
        <v>24.14</v>
      </c>
      <c r="BO79">
        <v>24.14</v>
      </c>
      <c r="BP79">
        <v>24.14</v>
      </c>
      <c r="BQ79">
        <v>24.14</v>
      </c>
      <c r="BR79">
        <v>0</v>
      </c>
      <c r="BS79">
        <v>38.630000000000003</v>
      </c>
      <c r="BT79">
        <v>24.69</v>
      </c>
      <c r="BU79">
        <v>48.29</v>
      </c>
      <c r="BV79">
        <v>48.29</v>
      </c>
      <c r="BW79">
        <v>0</v>
      </c>
    </row>
    <row r="80" spans="7:75">
      <c r="G80" t="s">
        <v>122</v>
      </c>
      <c r="H80" s="73">
        <v>563.44999999999982</v>
      </c>
      <c r="I80" s="46">
        <v>106.41999999999999</v>
      </c>
      <c r="J80" s="46">
        <v>639.95999999999992</v>
      </c>
      <c r="K80" s="46">
        <v>111.75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8.69</v>
      </c>
      <c r="X80">
        <v>14.49</v>
      </c>
      <c r="Y80">
        <v>1.93</v>
      </c>
      <c r="Z80">
        <v>0.61</v>
      </c>
      <c r="AA80">
        <v>0</v>
      </c>
      <c r="AB80">
        <v>0</v>
      </c>
      <c r="AC80">
        <v>12.09</v>
      </c>
      <c r="AD80">
        <v>96.58</v>
      </c>
      <c r="AE80">
        <v>48.29</v>
      </c>
      <c r="AF80">
        <v>0</v>
      </c>
      <c r="AG80">
        <v>241.45</v>
      </c>
      <c r="AH80">
        <v>66.819999999999993</v>
      </c>
      <c r="AI80">
        <v>0</v>
      </c>
      <c r="AJ80">
        <v>0</v>
      </c>
      <c r="AK80">
        <v>11.59</v>
      </c>
      <c r="AL80">
        <v>0</v>
      </c>
      <c r="AM80">
        <v>12.44</v>
      </c>
      <c r="AN80">
        <v>193.16</v>
      </c>
      <c r="AO80">
        <v>0.88</v>
      </c>
      <c r="AP80">
        <v>13.52</v>
      </c>
      <c r="AQ80">
        <v>0.82</v>
      </c>
      <c r="AR80">
        <v>0.48</v>
      </c>
      <c r="AS80">
        <v>84.12</v>
      </c>
      <c r="AT80">
        <v>0.52</v>
      </c>
      <c r="AU80">
        <v>0</v>
      </c>
      <c r="AV80">
        <v>0</v>
      </c>
      <c r="AW80">
        <v>37.31</v>
      </c>
      <c r="AX80">
        <v>1.59</v>
      </c>
      <c r="AY80">
        <v>0.35</v>
      </c>
      <c r="AZ80">
        <v>0</v>
      </c>
      <c r="BA80">
        <v>36.22</v>
      </c>
      <c r="BB80">
        <v>0</v>
      </c>
      <c r="BC80">
        <v>37.31</v>
      </c>
      <c r="BD80">
        <v>28.01</v>
      </c>
      <c r="BE80">
        <v>1.93</v>
      </c>
      <c r="BF80">
        <v>109.04</v>
      </c>
      <c r="BG80">
        <v>0</v>
      </c>
      <c r="BH80">
        <v>48.29</v>
      </c>
      <c r="BI80">
        <v>0</v>
      </c>
      <c r="BJ80">
        <v>0</v>
      </c>
      <c r="BK80">
        <v>24.14</v>
      </c>
      <c r="BL80">
        <v>24.14</v>
      </c>
      <c r="BM80">
        <v>12.17</v>
      </c>
      <c r="BN80">
        <v>24.14</v>
      </c>
      <c r="BO80">
        <v>24.14</v>
      </c>
      <c r="BP80">
        <v>24.14</v>
      </c>
      <c r="BQ80">
        <v>24.14</v>
      </c>
      <c r="BR80">
        <v>0</v>
      </c>
      <c r="BS80">
        <v>38.630000000000003</v>
      </c>
      <c r="BT80">
        <v>24.69</v>
      </c>
      <c r="BU80">
        <v>48.29</v>
      </c>
      <c r="BV80">
        <v>48.29</v>
      </c>
      <c r="BW80">
        <v>0</v>
      </c>
    </row>
    <row r="81" spans="7:75">
      <c r="G81" t="s">
        <v>123</v>
      </c>
      <c r="H81" s="73">
        <v>601.1099999999999</v>
      </c>
      <c r="I81" s="46">
        <v>106.41999999999999</v>
      </c>
      <c r="J81" s="46">
        <v>639.95999999999992</v>
      </c>
      <c r="K81" s="46">
        <v>111.75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8.69</v>
      </c>
      <c r="X81">
        <v>14.49</v>
      </c>
      <c r="Y81">
        <v>1.93</v>
      </c>
      <c r="Z81">
        <v>0.61</v>
      </c>
      <c r="AA81">
        <v>0</v>
      </c>
      <c r="AB81">
        <v>0</v>
      </c>
      <c r="AC81">
        <v>12.09</v>
      </c>
      <c r="AD81">
        <v>96.58</v>
      </c>
      <c r="AE81">
        <v>48.29</v>
      </c>
      <c r="AF81">
        <v>0</v>
      </c>
      <c r="AG81">
        <v>241.45</v>
      </c>
      <c r="AH81">
        <v>66.819999999999993</v>
      </c>
      <c r="AI81">
        <v>0</v>
      </c>
      <c r="AJ81">
        <v>0</v>
      </c>
      <c r="AK81">
        <v>11.59</v>
      </c>
      <c r="AL81">
        <v>0</v>
      </c>
      <c r="AM81">
        <v>12.44</v>
      </c>
      <c r="AN81">
        <v>193.16</v>
      </c>
      <c r="AO81">
        <v>0.88</v>
      </c>
      <c r="AP81">
        <v>13.52</v>
      </c>
      <c r="AQ81">
        <v>0.82</v>
      </c>
      <c r="AR81">
        <v>0.48</v>
      </c>
      <c r="AS81">
        <v>84.12</v>
      </c>
      <c r="AT81">
        <v>0.52</v>
      </c>
      <c r="AU81">
        <v>0</v>
      </c>
      <c r="AV81">
        <v>0</v>
      </c>
      <c r="AW81">
        <v>37.31</v>
      </c>
      <c r="AX81">
        <v>1.59</v>
      </c>
      <c r="AY81">
        <v>0.35</v>
      </c>
      <c r="AZ81">
        <v>0</v>
      </c>
      <c r="BA81">
        <v>36.22</v>
      </c>
      <c r="BB81">
        <v>0</v>
      </c>
      <c r="BC81">
        <v>37.31</v>
      </c>
      <c r="BD81">
        <v>65.67</v>
      </c>
      <c r="BE81">
        <v>1.93</v>
      </c>
      <c r="BF81">
        <v>109.04</v>
      </c>
      <c r="BG81">
        <v>0</v>
      </c>
      <c r="BH81">
        <v>48.29</v>
      </c>
      <c r="BI81">
        <v>0</v>
      </c>
      <c r="BJ81">
        <v>0</v>
      </c>
      <c r="BK81">
        <v>24.14</v>
      </c>
      <c r="BL81">
        <v>24.14</v>
      </c>
      <c r="BM81">
        <v>12.17</v>
      </c>
      <c r="BN81">
        <v>24.14</v>
      </c>
      <c r="BO81">
        <v>24.14</v>
      </c>
      <c r="BP81">
        <v>24.14</v>
      </c>
      <c r="BQ81">
        <v>24.14</v>
      </c>
      <c r="BR81">
        <v>0</v>
      </c>
      <c r="BS81">
        <v>38.630000000000003</v>
      </c>
      <c r="BT81">
        <v>24.69</v>
      </c>
      <c r="BU81">
        <v>48.29</v>
      </c>
      <c r="BV81">
        <v>48.29</v>
      </c>
      <c r="BW81">
        <v>0</v>
      </c>
    </row>
    <row r="82" spans="7:75">
      <c r="G82" t="s">
        <v>124</v>
      </c>
      <c r="H82" s="73">
        <v>621.39999999999986</v>
      </c>
      <c r="I82" s="46">
        <v>106.41999999999999</v>
      </c>
      <c r="J82" s="46">
        <v>639.95999999999992</v>
      </c>
      <c r="K82" s="46">
        <v>111.75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8.69</v>
      </c>
      <c r="X82">
        <v>14.49</v>
      </c>
      <c r="Y82">
        <v>1.93</v>
      </c>
      <c r="Z82">
        <v>0.61</v>
      </c>
      <c r="AA82">
        <v>0</v>
      </c>
      <c r="AB82">
        <v>0</v>
      </c>
      <c r="AC82">
        <v>12.09</v>
      </c>
      <c r="AD82">
        <v>96.58</v>
      </c>
      <c r="AE82">
        <v>48.29</v>
      </c>
      <c r="AF82">
        <v>0</v>
      </c>
      <c r="AG82">
        <v>241.45</v>
      </c>
      <c r="AH82">
        <v>66.819999999999993</v>
      </c>
      <c r="AI82">
        <v>0</v>
      </c>
      <c r="AJ82">
        <v>0</v>
      </c>
      <c r="AK82">
        <v>11.59</v>
      </c>
      <c r="AL82">
        <v>0</v>
      </c>
      <c r="AM82">
        <v>12.44</v>
      </c>
      <c r="AN82">
        <v>193.16</v>
      </c>
      <c r="AO82">
        <v>0.88</v>
      </c>
      <c r="AP82">
        <v>13.52</v>
      </c>
      <c r="AQ82">
        <v>0.82</v>
      </c>
      <c r="AR82">
        <v>0.48</v>
      </c>
      <c r="AS82">
        <v>84.12</v>
      </c>
      <c r="AT82">
        <v>0.52</v>
      </c>
      <c r="AU82">
        <v>0</v>
      </c>
      <c r="AV82">
        <v>0</v>
      </c>
      <c r="AW82">
        <v>37.31</v>
      </c>
      <c r="AX82">
        <v>1.59</v>
      </c>
      <c r="AY82">
        <v>0.35</v>
      </c>
      <c r="AZ82">
        <v>0</v>
      </c>
      <c r="BA82">
        <v>36.22</v>
      </c>
      <c r="BB82">
        <v>0</v>
      </c>
      <c r="BC82">
        <v>37.31</v>
      </c>
      <c r="BD82">
        <v>85.96</v>
      </c>
      <c r="BE82">
        <v>1.93</v>
      </c>
      <c r="BF82">
        <v>109.04</v>
      </c>
      <c r="BG82">
        <v>0</v>
      </c>
      <c r="BH82">
        <v>48.29</v>
      </c>
      <c r="BI82">
        <v>0</v>
      </c>
      <c r="BJ82">
        <v>0</v>
      </c>
      <c r="BK82">
        <v>24.14</v>
      </c>
      <c r="BL82">
        <v>24.14</v>
      </c>
      <c r="BM82">
        <v>12.17</v>
      </c>
      <c r="BN82">
        <v>24.14</v>
      </c>
      <c r="BO82">
        <v>24.14</v>
      </c>
      <c r="BP82">
        <v>24.14</v>
      </c>
      <c r="BQ82">
        <v>24.14</v>
      </c>
      <c r="BR82">
        <v>0</v>
      </c>
      <c r="BS82">
        <v>38.630000000000003</v>
      </c>
      <c r="BT82">
        <v>24.69</v>
      </c>
      <c r="BU82">
        <v>48.29</v>
      </c>
      <c r="BV82">
        <v>48.29</v>
      </c>
      <c r="BW82">
        <v>0</v>
      </c>
    </row>
    <row r="83" spans="7:75">
      <c r="G83" t="s">
        <v>125</v>
      </c>
      <c r="H83" s="73">
        <v>759.50999999999988</v>
      </c>
      <c r="I83" s="46">
        <v>106.41999999999999</v>
      </c>
      <c r="J83" s="46">
        <v>640.14</v>
      </c>
      <c r="K83" s="46">
        <v>111.75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8.69</v>
      </c>
      <c r="X83">
        <v>14.49</v>
      </c>
      <c r="Y83">
        <v>1.93</v>
      </c>
      <c r="Z83">
        <v>0.61</v>
      </c>
      <c r="AA83">
        <v>0</v>
      </c>
      <c r="AB83">
        <v>0</v>
      </c>
      <c r="AC83">
        <v>12.09</v>
      </c>
      <c r="AD83">
        <v>96.58</v>
      </c>
      <c r="AE83">
        <v>48.29</v>
      </c>
      <c r="AF83">
        <v>0</v>
      </c>
      <c r="AG83">
        <v>241.45</v>
      </c>
      <c r="AH83">
        <v>66.819999999999993</v>
      </c>
      <c r="AI83">
        <v>0</v>
      </c>
      <c r="AJ83">
        <v>0</v>
      </c>
      <c r="AK83">
        <v>11.59</v>
      </c>
      <c r="AL83">
        <v>0</v>
      </c>
      <c r="AM83">
        <v>12.44</v>
      </c>
      <c r="AN83">
        <v>193.16</v>
      </c>
      <c r="AO83">
        <v>0.88</v>
      </c>
      <c r="AP83">
        <v>13.52</v>
      </c>
      <c r="AQ83">
        <v>0.82</v>
      </c>
      <c r="AR83">
        <v>0.48</v>
      </c>
      <c r="AS83">
        <v>84.12</v>
      </c>
      <c r="AT83">
        <v>0.52</v>
      </c>
      <c r="AU83">
        <v>0</v>
      </c>
      <c r="AV83">
        <v>0</v>
      </c>
      <c r="AW83">
        <v>37.31</v>
      </c>
      <c r="AX83">
        <v>1.59</v>
      </c>
      <c r="AY83">
        <v>0.35</v>
      </c>
      <c r="AZ83">
        <v>0</v>
      </c>
      <c r="BA83">
        <v>36.22</v>
      </c>
      <c r="BB83">
        <v>0</v>
      </c>
      <c r="BC83">
        <v>37.31</v>
      </c>
      <c r="BD83">
        <v>224.07</v>
      </c>
      <c r="BE83">
        <v>1.93</v>
      </c>
      <c r="BF83">
        <v>109.04</v>
      </c>
      <c r="BG83">
        <v>0</v>
      </c>
      <c r="BH83">
        <v>48.29</v>
      </c>
      <c r="BI83">
        <v>0</v>
      </c>
      <c r="BJ83">
        <v>0</v>
      </c>
      <c r="BK83">
        <v>24.14</v>
      </c>
      <c r="BL83">
        <v>24.14</v>
      </c>
      <c r="BM83">
        <v>12.35</v>
      </c>
      <c r="BN83">
        <v>24.14</v>
      </c>
      <c r="BO83">
        <v>24.14</v>
      </c>
      <c r="BP83">
        <v>24.14</v>
      </c>
      <c r="BQ83">
        <v>24.14</v>
      </c>
      <c r="BR83">
        <v>0</v>
      </c>
      <c r="BS83">
        <v>38.630000000000003</v>
      </c>
      <c r="BT83">
        <v>24.69</v>
      </c>
      <c r="BU83">
        <v>48.29</v>
      </c>
      <c r="BV83">
        <v>48.29</v>
      </c>
      <c r="BW83">
        <v>0</v>
      </c>
    </row>
    <row r="84" spans="7:75">
      <c r="G84" t="s">
        <v>126</v>
      </c>
      <c r="H84" s="73">
        <v>756.6099999999999</v>
      </c>
      <c r="I84" s="46">
        <v>106.41999999999999</v>
      </c>
      <c r="J84" s="46">
        <v>640.14</v>
      </c>
      <c r="K84" s="46">
        <v>111.75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8.69</v>
      </c>
      <c r="X84">
        <v>14.49</v>
      </c>
      <c r="Y84">
        <v>1.93</v>
      </c>
      <c r="Z84">
        <v>0.61</v>
      </c>
      <c r="AA84">
        <v>0</v>
      </c>
      <c r="AB84">
        <v>0</v>
      </c>
      <c r="AC84">
        <v>12.09</v>
      </c>
      <c r="AD84">
        <v>96.58</v>
      </c>
      <c r="AE84">
        <v>48.29</v>
      </c>
      <c r="AF84">
        <v>0</v>
      </c>
      <c r="AG84">
        <v>241.45</v>
      </c>
      <c r="AH84">
        <v>66.819999999999993</v>
      </c>
      <c r="AI84">
        <v>0</v>
      </c>
      <c r="AJ84">
        <v>0</v>
      </c>
      <c r="AK84">
        <v>11.59</v>
      </c>
      <c r="AL84">
        <v>0</v>
      </c>
      <c r="AM84">
        <v>12.44</v>
      </c>
      <c r="AN84">
        <v>193.16</v>
      </c>
      <c r="AO84">
        <v>0.88</v>
      </c>
      <c r="AP84">
        <v>13.52</v>
      </c>
      <c r="AQ84">
        <v>0.82</v>
      </c>
      <c r="AR84">
        <v>0.48</v>
      </c>
      <c r="AS84">
        <v>84.12</v>
      </c>
      <c r="AT84">
        <v>0.52</v>
      </c>
      <c r="AU84">
        <v>0</v>
      </c>
      <c r="AV84">
        <v>0</v>
      </c>
      <c r="AW84">
        <v>37.31</v>
      </c>
      <c r="AX84">
        <v>1.59</v>
      </c>
      <c r="AY84">
        <v>0.35</v>
      </c>
      <c r="AZ84">
        <v>0</v>
      </c>
      <c r="BA84">
        <v>36.22</v>
      </c>
      <c r="BB84">
        <v>0</v>
      </c>
      <c r="BC84">
        <v>37.31</v>
      </c>
      <c r="BD84">
        <v>221.17</v>
      </c>
      <c r="BE84">
        <v>1.93</v>
      </c>
      <c r="BF84">
        <v>109.04</v>
      </c>
      <c r="BG84">
        <v>0</v>
      </c>
      <c r="BH84">
        <v>48.29</v>
      </c>
      <c r="BI84">
        <v>0</v>
      </c>
      <c r="BJ84">
        <v>0</v>
      </c>
      <c r="BK84">
        <v>24.14</v>
      </c>
      <c r="BL84">
        <v>24.14</v>
      </c>
      <c r="BM84">
        <v>12.35</v>
      </c>
      <c r="BN84">
        <v>24.14</v>
      </c>
      <c r="BO84">
        <v>24.14</v>
      </c>
      <c r="BP84">
        <v>24.14</v>
      </c>
      <c r="BQ84">
        <v>24.14</v>
      </c>
      <c r="BR84">
        <v>0</v>
      </c>
      <c r="BS84">
        <v>38.630000000000003</v>
      </c>
      <c r="BT84">
        <v>24.69</v>
      </c>
      <c r="BU84">
        <v>48.29</v>
      </c>
      <c r="BV84">
        <v>48.29</v>
      </c>
      <c r="BW84">
        <v>0</v>
      </c>
    </row>
    <row r="85" spans="7:75">
      <c r="G85" t="s">
        <v>127</v>
      </c>
      <c r="H85" s="73">
        <v>762.39999999999986</v>
      </c>
      <c r="I85" s="46">
        <v>106.41999999999999</v>
      </c>
      <c r="J85" s="46">
        <v>640.14</v>
      </c>
      <c r="K85" s="46">
        <v>111.75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8.69</v>
      </c>
      <c r="X85">
        <v>14.49</v>
      </c>
      <c r="Y85">
        <v>1.93</v>
      </c>
      <c r="Z85">
        <v>0.61</v>
      </c>
      <c r="AA85">
        <v>0</v>
      </c>
      <c r="AB85">
        <v>0</v>
      </c>
      <c r="AC85">
        <v>12.09</v>
      </c>
      <c r="AD85">
        <v>96.58</v>
      </c>
      <c r="AE85">
        <v>48.29</v>
      </c>
      <c r="AF85">
        <v>0</v>
      </c>
      <c r="AG85">
        <v>241.45</v>
      </c>
      <c r="AH85">
        <v>66.819999999999993</v>
      </c>
      <c r="AI85">
        <v>0</v>
      </c>
      <c r="AJ85">
        <v>0</v>
      </c>
      <c r="AK85">
        <v>11.59</v>
      </c>
      <c r="AL85">
        <v>0</v>
      </c>
      <c r="AM85">
        <v>12.44</v>
      </c>
      <c r="AN85">
        <v>193.16</v>
      </c>
      <c r="AO85">
        <v>0.88</v>
      </c>
      <c r="AP85">
        <v>13.52</v>
      </c>
      <c r="AQ85">
        <v>0.82</v>
      </c>
      <c r="AR85">
        <v>0.48</v>
      </c>
      <c r="AS85">
        <v>84.12</v>
      </c>
      <c r="AT85">
        <v>0.52</v>
      </c>
      <c r="AU85">
        <v>0</v>
      </c>
      <c r="AV85">
        <v>0</v>
      </c>
      <c r="AW85">
        <v>37.31</v>
      </c>
      <c r="AX85">
        <v>1.59</v>
      </c>
      <c r="AY85">
        <v>0.35</v>
      </c>
      <c r="AZ85">
        <v>0</v>
      </c>
      <c r="BA85">
        <v>36.22</v>
      </c>
      <c r="BB85">
        <v>0</v>
      </c>
      <c r="BC85">
        <v>37.31</v>
      </c>
      <c r="BD85">
        <v>226.96</v>
      </c>
      <c r="BE85">
        <v>1.93</v>
      </c>
      <c r="BF85">
        <v>109.04</v>
      </c>
      <c r="BG85">
        <v>0</v>
      </c>
      <c r="BH85">
        <v>48.29</v>
      </c>
      <c r="BI85">
        <v>0</v>
      </c>
      <c r="BJ85">
        <v>0</v>
      </c>
      <c r="BK85">
        <v>24.14</v>
      </c>
      <c r="BL85">
        <v>24.14</v>
      </c>
      <c r="BM85">
        <v>12.35</v>
      </c>
      <c r="BN85">
        <v>24.14</v>
      </c>
      <c r="BO85">
        <v>24.14</v>
      </c>
      <c r="BP85">
        <v>24.14</v>
      </c>
      <c r="BQ85">
        <v>24.14</v>
      </c>
      <c r="BR85">
        <v>0</v>
      </c>
      <c r="BS85">
        <v>38.630000000000003</v>
      </c>
      <c r="BT85">
        <v>24.69</v>
      </c>
      <c r="BU85">
        <v>48.29</v>
      </c>
      <c r="BV85">
        <v>48.29</v>
      </c>
      <c r="BW85">
        <v>0</v>
      </c>
    </row>
    <row r="86" spans="7:75">
      <c r="G86" t="s">
        <v>128</v>
      </c>
      <c r="H86" s="73">
        <v>764.32999999999993</v>
      </c>
      <c r="I86" s="46">
        <v>106.41999999999999</v>
      </c>
      <c r="J86" s="46">
        <v>640.14</v>
      </c>
      <c r="K86" s="46">
        <v>111.75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8.69</v>
      </c>
      <c r="X86">
        <v>14.49</v>
      </c>
      <c r="Y86">
        <v>1.93</v>
      </c>
      <c r="Z86">
        <v>0.61</v>
      </c>
      <c r="AA86">
        <v>0</v>
      </c>
      <c r="AB86">
        <v>0</v>
      </c>
      <c r="AC86">
        <v>12.09</v>
      </c>
      <c r="AD86">
        <v>96.58</v>
      </c>
      <c r="AE86">
        <v>48.29</v>
      </c>
      <c r="AF86">
        <v>0</v>
      </c>
      <c r="AG86">
        <v>241.45</v>
      </c>
      <c r="AH86">
        <v>66.819999999999993</v>
      </c>
      <c r="AI86">
        <v>0</v>
      </c>
      <c r="AJ86">
        <v>0</v>
      </c>
      <c r="AK86">
        <v>11.59</v>
      </c>
      <c r="AL86">
        <v>0</v>
      </c>
      <c r="AM86">
        <v>12.44</v>
      </c>
      <c r="AN86">
        <v>193.16</v>
      </c>
      <c r="AO86">
        <v>0.88</v>
      </c>
      <c r="AP86">
        <v>13.52</v>
      </c>
      <c r="AQ86">
        <v>0.82</v>
      </c>
      <c r="AR86">
        <v>0.48</v>
      </c>
      <c r="AS86">
        <v>84.12</v>
      </c>
      <c r="AT86">
        <v>0.52</v>
      </c>
      <c r="AU86">
        <v>0</v>
      </c>
      <c r="AV86">
        <v>0</v>
      </c>
      <c r="AW86">
        <v>37.31</v>
      </c>
      <c r="AX86">
        <v>1.59</v>
      </c>
      <c r="AY86">
        <v>0.35</v>
      </c>
      <c r="AZ86">
        <v>0</v>
      </c>
      <c r="BA86">
        <v>36.22</v>
      </c>
      <c r="BB86">
        <v>0</v>
      </c>
      <c r="BC86">
        <v>37.31</v>
      </c>
      <c r="BD86">
        <v>228.89</v>
      </c>
      <c r="BE86">
        <v>1.93</v>
      </c>
      <c r="BF86">
        <v>109.04</v>
      </c>
      <c r="BG86">
        <v>0</v>
      </c>
      <c r="BH86">
        <v>48.29</v>
      </c>
      <c r="BI86">
        <v>0</v>
      </c>
      <c r="BJ86">
        <v>0</v>
      </c>
      <c r="BK86">
        <v>24.14</v>
      </c>
      <c r="BL86">
        <v>24.14</v>
      </c>
      <c r="BM86">
        <v>12.35</v>
      </c>
      <c r="BN86">
        <v>24.14</v>
      </c>
      <c r="BO86">
        <v>24.14</v>
      </c>
      <c r="BP86">
        <v>24.14</v>
      </c>
      <c r="BQ86">
        <v>24.14</v>
      </c>
      <c r="BR86">
        <v>0</v>
      </c>
      <c r="BS86">
        <v>38.630000000000003</v>
      </c>
      <c r="BT86">
        <v>24.69</v>
      </c>
      <c r="BU86">
        <v>48.29</v>
      </c>
      <c r="BV86">
        <v>48.29</v>
      </c>
      <c r="BW86">
        <v>0</v>
      </c>
    </row>
    <row r="87" spans="7:75">
      <c r="G87" t="s">
        <v>129</v>
      </c>
      <c r="H87" s="73">
        <v>776.8399999999998</v>
      </c>
      <c r="I87" s="46">
        <v>106.41999999999999</v>
      </c>
      <c r="J87" s="46">
        <v>613.75</v>
      </c>
      <c r="K87" s="46">
        <v>111.75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8.69</v>
      </c>
      <c r="X87">
        <v>14.49</v>
      </c>
      <c r="Y87">
        <v>1.93</v>
      </c>
      <c r="Z87">
        <v>0.61</v>
      </c>
      <c r="AA87">
        <v>0</v>
      </c>
      <c r="AB87">
        <v>0</v>
      </c>
      <c r="AC87">
        <v>11.78</v>
      </c>
      <c r="AD87">
        <v>96.58</v>
      </c>
      <c r="AE87">
        <v>48.29</v>
      </c>
      <c r="AF87">
        <v>0</v>
      </c>
      <c r="AG87">
        <v>241.45</v>
      </c>
      <c r="AH87">
        <v>66.819999999999993</v>
      </c>
      <c r="AI87">
        <v>241.45</v>
      </c>
      <c r="AJ87">
        <v>0</v>
      </c>
      <c r="AK87">
        <v>11.59</v>
      </c>
      <c r="AL87">
        <v>0</v>
      </c>
      <c r="AM87">
        <v>12.44</v>
      </c>
      <c r="AN87">
        <v>193.16</v>
      </c>
      <c r="AO87">
        <v>0.88</v>
      </c>
      <c r="AP87">
        <v>13.52</v>
      </c>
      <c r="AQ87">
        <v>0.77</v>
      </c>
      <c r="AR87">
        <v>0.48</v>
      </c>
      <c r="AS87">
        <v>85.18</v>
      </c>
      <c r="AT87">
        <v>0.52</v>
      </c>
      <c r="AU87">
        <v>0</v>
      </c>
      <c r="AV87">
        <v>0</v>
      </c>
      <c r="AW87">
        <v>37.31</v>
      </c>
      <c r="AX87">
        <v>1.59</v>
      </c>
      <c r="AY87">
        <v>0.35</v>
      </c>
      <c r="AZ87">
        <v>0</v>
      </c>
      <c r="BA87">
        <v>36.22</v>
      </c>
      <c r="BB87">
        <v>0</v>
      </c>
      <c r="BC87">
        <v>37.31</v>
      </c>
      <c r="BD87">
        <v>0</v>
      </c>
      <c r="BE87">
        <v>1.93</v>
      </c>
      <c r="BF87">
        <v>81.709999999999994</v>
      </c>
      <c r="BG87">
        <v>0</v>
      </c>
      <c r="BH87">
        <v>48.29</v>
      </c>
      <c r="BI87">
        <v>0</v>
      </c>
      <c r="BJ87">
        <v>0</v>
      </c>
      <c r="BK87">
        <v>24.14</v>
      </c>
      <c r="BL87">
        <v>24.14</v>
      </c>
      <c r="BM87">
        <v>12.54</v>
      </c>
      <c r="BN87">
        <v>24.14</v>
      </c>
      <c r="BO87">
        <v>24.14</v>
      </c>
      <c r="BP87">
        <v>24.14</v>
      </c>
      <c r="BQ87">
        <v>24.14</v>
      </c>
      <c r="BR87">
        <v>0</v>
      </c>
      <c r="BS87">
        <v>38.630000000000003</v>
      </c>
      <c r="BT87">
        <v>24.69</v>
      </c>
      <c r="BU87">
        <v>48.29</v>
      </c>
      <c r="BV87">
        <v>48.29</v>
      </c>
      <c r="BW87">
        <v>0</v>
      </c>
    </row>
    <row r="88" spans="7:75">
      <c r="G88" t="s">
        <v>130</v>
      </c>
      <c r="H88" s="73">
        <v>776.8399999999998</v>
      </c>
      <c r="I88" s="46">
        <v>106.41999999999999</v>
      </c>
      <c r="J88" s="46">
        <v>613.75</v>
      </c>
      <c r="K88" s="46">
        <v>111.75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8.69</v>
      </c>
      <c r="X88">
        <v>14.49</v>
      </c>
      <c r="Y88">
        <v>1.93</v>
      </c>
      <c r="Z88">
        <v>0.61</v>
      </c>
      <c r="AA88">
        <v>0</v>
      </c>
      <c r="AB88">
        <v>0</v>
      </c>
      <c r="AC88">
        <v>11.78</v>
      </c>
      <c r="AD88">
        <v>96.58</v>
      </c>
      <c r="AE88">
        <v>48.29</v>
      </c>
      <c r="AF88">
        <v>0</v>
      </c>
      <c r="AG88">
        <v>241.45</v>
      </c>
      <c r="AH88">
        <v>66.819999999999993</v>
      </c>
      <c r="AI88">
        <v>241.45</v>
      </c>
      <c r="AJ88">
        <v>0</v>
      </c>
      <c r="AK88">
        <v>11.59</v>
      </c>
      <c r="AL88">
        <v>0</v>
      </c>
      <c r="AM88">
        <v>12.44</v>
      </c>
      <c r="AN88">
        <v>193.16</v>
      </c>
      <c r="AO88">
        <v>0.88</v>
      </c>
      <c r="AP88">
        <v>13.52</v>
      </c>
      <c r="AQ88">
        <v>0.77</v>
      </c>
      <c r="AR88">
        <v>0.48</v>
      </c>
      <c r="AS88">
        <v>85.18</v>
      </c>
      <c r="AT88">
        <v>0.52</v>
      </c>
      <c r="AU88">
        <v>0</v>
      </c>
      <c r="AV88">
        <v>0</v>
      </c>
      <c r="AW88">
        <v>37.31</v>
      </c>
      <c r="AX88">
        <v>1.59</v>
      </c>
      <c r="AY88">
        <v>0.35</v>
      </c>
      <c r="AZ88">
        <v>0</v>
      </c>
      <c r="BA88">
        <v>36.22</v>
      </c>
      <c r="BB88">
        <v>0</v>
      </c>
      <c r="BC88">
        <v>37.31</v>
      </c>
      <c r="BD88">
        <v>0</v>
      </c>
      <c r="BE88">
        <v>1.93</v>
      </c>
      <c r="BF88">
        <v>81.709999999999994</v>
      </c>
      <c r="BG88">
        <v>0</v>
      </c>
      <c r="BH88">
        <v>48.29</v>
      </c>
      <c r="BI88">
        <v>0</v>
      </c>
      <c r="BJ88">
        <v>0</v>
      </c>
      <c r="BK88">
        <v>24.14</v>
      </c>
      <c r="BL88">
        <v>24.14</v>
      </c>
      <c r="BM88">
        <v>12.54</v>
      </c>
      <c r="BN88">
        <v>24.14</v>
      </c>
      <c r="BO88">
        <v>24.14</v>
      </c>
      <c r="BP88">
        <v>24.14</v>
      </c>
      <c r="BQ88">
        <v>24.14</v>
      </c>
      <c r="BR88">
        <v>0</v>
      </c>
      <c r="BS88">
        <v>38.630000000000003</v>
      </c>
      <c r="BT88">
        <v>24.69</v>
      </c>
      <c r="BU88">
        <v>48.29</v>
      </c>
      <c r="BV88">
        <v>48.29</v>
      </c>
      <c r="BW88">
        <v>0</v>
      </c>
    </row>
    <row r="89" spans="7:75">
      <c r="G89" t="s">
        <v>131</v>
      </c>
      <c r="H89" s="73">
        <v>776.8399999999998</v>
      </c>
      <c r="I89" s="46">
        <v>106.41999999999999</v>
      </c>
      <c r="J89" s="46">
        <v>613.75</v>
      </c>
      <c r="K89" s="46">
        <v>111.75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8.69</v>
      </c>
      <c r="X89">
        <v>14.49</v>
      </c>
      <c r="Y89">
        <v>1.93</v>
      </c>
      <c r="Z89">
        <v>0.61</v>
      </c>
      <c r="AA89">
        <v>0</v>
      </c>
      <c r="AB89">
        <v>0</v>
      </c>
      <c r="AC89">
        <v>11.78</v>
      </c>
      <c r="AD89">
        <v>96.58</v>
      </c>
      <c r="AE89">
        <v>48.29</v>
      </c>
      <c r="AF89">
        <v>0</v>
      </c>
      <c r="AG89">
        <v>241.45</v>
      </c>
      <c r="AH89">
        <v>66.819999999999993</v>
      </c>
      <c r="AI89">
        <v>241.45</v>
      </c>
      <c r="AJ89">
        <v>0</v>
      </c>
      <c r="AK89">
        <v>11.59</v>
      </c>
      <c r="AL89">
        <v>0</v>
      </c>
      <c r="AM89">
        <v>12.44</v>
      </c>
      <c r="AN89">
        <v>193.16</v>
      </c>
      <c r="AO89">
        <v>0.88</v>
      </c>
      <c r="AP89">
        <v>13.52</v>
      </c>
      <c r="AQ89">
        <v>0.77</v>
      </c>
      <c r="AR89">
        <v>0.48</v>
      </c>
      <c r="AS89">
        <v>85.18</v>
      </c>
      <c r="AT89">
        <v>0.52</v>
      </c>
      <c r="AU89">
        <v>0</v>
      </c>
      <c r="AV89">
        <v>0</v>
      </c>
      <c r="AW89">
        <v>37.31</v>
      </c>
      <c r="AX89">
        <v>1.59</v>
      </c>
      <c r="AY89">
        <v>0.35</v>
      </c>
      <c r="AZ89">
        <v>0</v>
      </c>
      <c r="BA89">
        <v>36.22</v>
      </c>
      <c r="BB89">
        <v>0</v>
      </c>
      <c r="BC89">
        <v>37.31</v>
      </c>
      <c r="BD89">
        <v>0</v>
      </c>
      <c r="BE89">
        <v>1.93</v>
      </c>
      <c r="BF89">
        <v>81.709999999999994</v>
      </c>
      <c r="BG89">
        <v>0</v>
      </c>
      <c r="BH89">
        <v>48.29</v>
      </c>
      <c r="BI89">
        <v>0</v>
      </c>
      <c r="BJ89">
        <v>0</v>
      </c>
      <c r="BK89">
        <v>24.14</v>
      </c>
      <c r="BL89">
        <v>24.14</v>
      </c>
      <c r="BM89">
        <v>12.54</v>
      </c>
      <c r="BN89">
        <v>24.14</v>
      </c>
      <c r="BO89">
        <v>24.14</v>
      </c>
      <c r="BP89">
        <v>24.14</v>
      </c>
      <c r="BQ89">
        <v>24.14</v>
      </c>
      <c r="BR89">
        <v>0</v>
      </c>
      <c r="BS89">
        <v>38.630000000000003</v>
      </c>
      <c r="BT89">
        <v>24.69</v>
      </c>
      <c r="BU89">
        <v>48.29</v>
      </c>
      <c r="BV89">
        <v>48.29</v>
      </c>
      <c r="BW89">
        <v>0</v>
      </c>
    </row>
    <row r="90" spans="7:75">
      <c r="G90" t="s">
        <v>132</v>
      </c>
      <c r="H90" s="73">
        <v>600.49999999999989</v>
      </c>
      <c r="I90" s="46">
        <v>106.41999999999999</v>
      </c>
      <c r="J90" s="46">
        <v>613.75</v>
      </c>
      <c r="K90" s="46">
        <v>111.75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8.69</v>
      </c>
      <c r="X90">
        <v>14.49</v>
      </c>
      <c r="Y90">
        <v>1.93</v>
      </c>
      <c r="Z90">
        <v>0.61</v>
      </c>
      <c r="AA90">
        <v>0</v>
      </c>
      <c r="AB90">
        <v>0</v>
      </c>
      <c r="AC90">
        <v>11.78</v>
      </c>
      <c r="AD90">
        <v>96.58</v>
      </c>
      <c r="AE90">
        <v>48.29</v>
      </c>
      <c r="AF90">
        <v>0</v>
      </c>
      <c r="AG90">
        <v>241.45</v>
      </c>
      <c r="AH90">
        <v>66.819999999999993</v>
      </c>
      <c r="AI90">
        <v>65.11</v>
      </c>
      <c r="AJ90">
        <v>0</v>
      </c>
      <c r="AK90">
        <v>11.59</v>
      </c>
      <c r="AL90">
        <v>0</v>
      </c>
      <c r="AM90">
        <v>12.44</v>
      </c>
      <c r="AN90">
        <v>193.16</v>
      </c>
      <c r="AO90">
        <v>0.88</v>
      </c>
      <c r="AP90">
        <v>13.52</v>
      </c>
      <c r="AQ90">
        <v>0.77</v>
      </c>
      <c r="AR90">
        <v>0.48</v>
      </c>
      <c r="AS90">
        <v>85.18</v>
      </c>
      <c r="AT90">
        <v>0.52</v>
      </c>
      <c r="AU90">
        <v>0</v>
      </c>
      <c r="AV90">
        <v>0</v>
      </c>
      <c r="AW90">
        <v>37.31</v>
      </c>
      <c r="AX90">
        <v>1.59</v>
      </c>
      <c r="AY90">
        <v>0.35</v>
      </c>
      <c r="AZ90">
        <v>0</v>
      </c>
      <c r="BA90">
        <v>36.22</v>
      </c>
      <c r="BB90">
        <v>0</v>
      </c>
      <c r="BC90">
        <v>37.31</v>
      </c>
      <c r="BD90">
        <v>0</v>
      </c>
      <c r="BE90">
        <v>1.93</v>
      </c>
      <c r="BF90">
        <v>81.709999999999994</v>
      </c>
      <c r="BG90">
        <v>0</v>
      </c>
      <c r="BH90">
        <v>48.29</v>
      </c>
      <c r="BI90">
        <v>0</v>
      </c>
      <c r="BJ90">
        <v>0</v>
      </c>
      <c r="BK90">
        <v>24.14</v>
      </c>
      <c r="BL90">
        <v>24.14</v>
      </c>
      <c r="BM90">
        <v>12.54</v>
      </c>
      <c r="BN90">
        <v>24.14</v>
      </c>
      <c r="BO90">
        <v>24.14</v>
      </c>
      <c r="BP90">
        <v>24.14</v>
      </c>
      <c r="BQ90">
        <v>24.14</v>
      </c>
      <c r="BR90">
        <v>0</v>
      </c>
      <c r="BS90">
        <v>38.630000000000003</v>
      </c>
      <c r="BT90">
        <v>24.69</v>
      </c>
      <c r="BU90">
        <v>48.29</v>
      </c>
      <c r="BV90">
        <v>48.29</v>
      </c>
      <c r="BW90">
        <v>0</v>
      </c>
    </row>
    <row r="91" spans="7:75">
      <c r="G91" t="s">
        <v>133</v>
      </c>
      <c r="H91" s="73">
        <v>819.03999999999985</v>
      </c>
      <c r="I91" s="46">
        <v>136.6</v>
      </c>
      <c r="J91" s="46">
        <v>613.93000000000006</v>
      </c>
      <c r="K91" s="46">
        <v>111.75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8.69</v>
      </c>
      <c r="X91">
        <v>14.49</v>
      </c>
      <c r="Y91">
        <v>1.93</v>
      </c>
      <c r="Z91">
        <v>0.61</v>
      </c>
      <c r="AA91">
        <v>0</v>
      </c>
      <c r="AB91">
        <v>0</v>
      </c>
      <c r="AC91">
        <v>11.78</v>
      </c>
      <c r="AD91">
        <v>96.58</v>
      </c>
      <c r="AE91">
        <v>48.29</v>
      </c>
      <c r="AF91">
        <v>0</v>
      </c>
      <c r="AG91">
        <v>241.45</v>
      </c>
      <c r="AH91">
        <v>66.819999999999993</v>
      </c>
      <c r="AI91">
        <v>0</v>
      </c>
      <c r="AJ91">
        <v>90.54</v>
      </c>
      <c r="AK91">
        <v>11.59</v>
      </c>
      <c r="AL91">
        <v>0</v>
      </c>
      <c r="AM91">
        <v>12.44</v>
      </c>
      <c r="AN91">
        <v>193.16</v>
      </c>
      <c r="AO91">
        <v>0.88</v>
      </c>
      <c r="AP91">
        <v>13.52</v>
      </c>
      <c r="AQ91">
        <v>0.72</v>
      </c>
      <c r="AR91">
        <v>0.48</v>
      </c>
      <c r="AS91">
        <v>166.89</v>
      </c>
      <c r="AT91">
        <v>0.52</v>
      </c>
      <c r="AU91">
        <v>0</v>
      </c>
      <c r="AV91">
        <v>0</v>
      </c>
      <c r="AW91">
        <v>37.31</v>
      </c>
      <c r="AX91">
        <v>1.59</v>
      </c>
      <c r="AY91">
        <v>0.35</v>
      </c>
      <c r="AZ91">
        <v>30.18</v>
      </c>
      <c r="BA91">
        <v>36.22</v>
      </c>
      <c r="BB91">
        <v>193.16</v>
      </c>
      <c r="BC91">
        <v>37.31</v>
      </c>
      <c r="BD91">
        <v>0</v>
      </c>
      <c r="BE91">
        <v>1.93</v>
      </c>
      <c r="BF91">
        <v>0</v>
      </c>
      <c r="BG91">
        <v>0</v>
      </c>
      <c r="BH91">
        <v>48.29</v>
      </c>
      <c r="BI91">
        <v>0</v>
      </c>
      <c r="BJ91">
        <v>0</v>
      </c>
      <c r="BK91">
        <v>24.14</v>
      </c>
      <c r="BL91">
        <v>24.14</v>
      </c>
      <c r="BM91">
        <v>12.72</v>
      </c>
      <c r="BN91">
        <v>24.14</v>
      </c>
      <c r="BO91">
        <v>24.14</v>
      </c>
      <c r="BP91">
        <v>24.14</v>
      </c>
      <c r="BQ91">
        <v>24.14</v>
      </c>
      <c r="BR91">
        <v>0</v>
      </c>
      <c r="BS91">
        <v>38.630000000000003</v>
      </c>
      <c r="BT91">
        <v>24.69</v>
      </c>
      <c r="BU91">
        <v>48.29</v>
      </c>
      <c r="BV91">
        <v>48.29</v>
      </c>
      <c r="BW91">
        <v>0</v>
      </c>
    </row>
    <row r="92" spans="7:75">
      <c r="G92" t="s">
        <v>134</v>
      </c>
      <c r="H92" s="73">
        <v>819.03999999999985</v>
      </c>
      <c r="I92" s="46">
        <v>136.6</v>
      </c>
      <c r="J92" s="46">
        <v>613.93000000000006</v>
      </c>
      <c r="K92" s="46">
        <v>111.75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8.69</v>
      </c>
      <c r="X92">
        <v>14.49</v>
      </c>
      <c r="Y92">
        <v>1.93</v>
      </c>
      <c r="Z92">
        <v>0.61</v>
      </c>
      <c r="AA92">
        <v>0</v>
      </c>
      <c r="AB92">
        <v>0</v>
      </c>
      <c r="AC92">
        <v>11.78</v>
      </c>
      <c r="AD92">
        <v>96.58</v>
      </c>
      <c r="AE92">
        <v>48.29</v>
      </c>
      <c r="AF92">
        <v>0</v>
      </c>
      <c r="AG92">
        <v>241.45</v>
      </c>
      <c r="AH92">
        <v>66.819999999999993</v>
      </c>
      <c r="AI92">
        <v>0</v>
      </c>
      <c r="AJ92">
        <v>90.54</v>
      </c>
      <c r="AK92">
        <v>11.59</v>
      </c>
      <c r="AL92">
        <v>0</v>
      </c>
      <c r="AM92">
        <v>12.44</v>
      </c>
      <c r="AN92">
        <v>193.16</v>
      </c>
      <c r="AO92">
        <v>0.88</v>
      </c>
      <c r="AP92">
        <v>13.52</v>
      </c>
      <c r="AQ92">
        <v>0.72</v>
      </c>
      <c r="AR92">
        <v>0.48</v>
      </c>
      <c r="AS92">
        <v>85.18</v>
      </c>
      <c r="AT92">
        <v>0.52</v>
      </c>
      <c r="AU92">
        <v>0</v>
      </c>
      <c r="AV92">
        <v>0</v>
      </c>
      <c r="AW92">
        <v>37.31</v>
      </c>
      <c r="AX92">
        <v>1.59</v>
      </c>
      <c r="AY92">
        <v>0.35</v>
      </c>
      <c r="AZ92">
        <v>30.18</v>
      </c>
      <c r="BA92">
        <v>36.22</v>
      </c>
      <c r="BB92">
        <v>193.16</v>
      </c>
      <c r="BC92">
        <v>37.31</v>
      </c>
      <c r="BD92">
        <v>0</v>
      </c>
      <c r="BE92">
        <v>1.93</v>
      </c>
      <c r="BF92">
        <v>81.709999999999994</v>
      </c>
      <c r="BG92">
        <v>0</v>
      </c>
      <c r="BH92">
        <v>48.29</v>
      </c>
      <c r="BI92">
        <v>0</v>
      </c>
      <c r="BJ92">
        <v>0</v>
      </c>
      <c r="BK92">
        <v>24.14</v>
      </c>
      <c r="BL92">
        <v>24.14</v>
      </c>
      <c r="BM92">
        <v>12.72</v>
      </c>
      <c r="BN92">
        <v>24.14</v>
      </c>
      <c r="BO92">
        <v>24.14</v>
      </c>
      <c r="BP92">
        <v>24.14</v>
      </c>
      <c r="BQ92">
        <v>24.14</v>
      </c>
      <c r="BR92">
        <v>0</v>
      </c>
      <c r="BS92">
        <v>38.630000000000003</v>
      </c>
      <c r="BT92">
        <v>24.69</v>
      </c>
      <c r="BU92">
        <v>48.29</v>
      </c>
      <c r="BV92">
        <v>48.29</v>
      </c>
      <c r="BW92">
        <v>0</v>
      </c>
    </row>
    <row r="93" spans="7:75">
      <c r="G93" t="s">
        <v>135</v>
      </c>
      <c r="H93" s="73">
        <v>819.03999999999985</v>
      </c>
      <c r="I93" s="46">
        <v>159.71</v>
      </c>
      <c r="J93" s="46">
        <v>613.93000000000006</v>
      </c>
      <c r="K93" s="46">
        <v>111.75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8.69</v>
      </c>
      <c r="X93">
        <v>14.49</v>
      </c>
      <c r="Y93">
        <v>1.93</v>
      </c>
      <c r="Z93">
        <v>0.61</v>
      </c>
      <c r="AA93">
        <v>23.11</v>
      </c>
      <c r="AB93">
        <v>0</v>
      </c>
      <c r="AC93">
        <v>11.78</v>
      </c>
      <c r="AD93">
        <v>96.58</v>
      </c>
      <c r="AE93">
        <v>48.29</v>
      </c>
      <c r="AF93">
        <v>0</v>
      </c>
      <c r="AG93">
        <v>241.45</v>
      </c>
      <c r="AH93">
        <v>66.819999999999993</v>
      </c>
      <c r="AI93">
        <v>0</v>
      </c>
      <c r="AJ93">
        <v>90.54</v>
      </c>
      <c r="AK93">
        <v>11.59</v>
      </c>
      <c r="AL93">
        <v>0</v>
      </c>
      <c r="AM93">
        <v>12.44</v>
      </c>
      <c r="AN93">
        <v>193.16</v>
      </c>
      <c r="AO93">
        <v>0.88</v>
      </c>
      <c r="AP93">
        <v>13.52</v>
      </c>
      <c r="AQ93">
        <v>0.72</v>
      </c>
      <c r="AR93">
        <v>0.48</v>
      </c>
      <c r="AS93">
        <v>85.18</v>
      </c>
      <c r="AT93">
        <v>0.52</v>
      </c>
      <c r="AU93">
        <v>0</v>
      </c>
      <c r="AV93">
        <v>0</v>
      </c>
      <c r="AW93">
        <v>37.31</v>
      </c>
      <c r="AX93">
        <v>1.59</v>
      </c>
      <c r="AY93">
        <v>0.35</v>
      </c>
      <c r="AZ93">
        <v>30.18</v>
      </c>
      <c r="BA93">
        <v>36.22</v>
      </c>
      <c r="BB93">
        <v>193.16</v>
      </c>
      <c r="BC93">
        <v>37.31</v>
      </c>
      <c r="BD93">
        <v>0</v>
      </c>
      <c r="BE93">
        <v>1.93</v>
      </c>
      <c r="BF93">
        <v>81.709999999999994</v>
      </c>
      <c r="BG93">
        <v>0</v>
      </c>
      <c r="BH93">
        <v>48.29</v>
      </c>
      <c r="BI93">
        <v>0</v>
      </c>
      <c r="BJ93">
        <v>0</v>
      </c>
      <c r="BK93">
        <v>24.14</v>
      </c>
      <c r="BL93">
        <v>24.14</v>
      </c>
      <c r="BM93">
        <v>12.72</v>
      </c>
      <c r="BN93">
        <v>24.14</v>
      </c>
      <c r="BO93">
        <v>24.14</v>
      </c>
      <c r="BP93">
        <v>24.14</v>
      </c>
      <c r="BQ93">
        <v>24.14</v>
      </c>
      <c r="BR93">
        <v>0</v>
      </c>
      <c r="BS93">
        <v>38.630000000000003</v>
      </c>
      <c r="BT93">
        <v>24.69</v>
      </c>
      <c r="BU93">
        <v>48.29</v>
      </c>
      <c r="BV93">
        <v>48.29</v>
      </c>
      <c r="BW93">
        <v>0</v>
      </c>
    </row>
    <row r="94" spans="7:75">
      <c r="G94" t="s">
        <v>136</v>
      </c>
      <c r="H94" s="73">
        <v>946.13999999999987</v>
      </c>
      <c r="I94" s="46">
        <v>184.89000000000001</v>
      </c>
      <c r="J94" s="46">
        <v>613.93000000000006</v>
      </c>
      <c r="K94" s="46">
        <v>111.75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8.69</v>
      </c>
      <c r="X94">
        <v>14.49</v>
      </c>
      <c r="Y94">
        <v>1.93</v>
      </c>
      <c r="Z94">
        <v>0.61</v>
      </c>
      <c r="AA94">
        <v>48.29</v>
      </c>
      <c r="AB94">
        <v>0</v>
      </c>
      <c r="AC94">
        <v>11.78</v>
      </c>
      <c r="AD94">
        <v>96.58</v>
      </c>
      <c r="AE94">
        <v>48.29</v>
      </c>
      <c r="AF94">
        <v>0</v>
      </c>
      <c r="AG94">
        <v>241.45</v>
      </c>
      <c r="AH94">
        <v>66.819999999999993</v>
      </c>
      <c r="AI94">
        <v>127.1</v>
      </c>
      <c r="AJ94">
        <v>90.54</v>
      </c>
      <c r="AK94">
        <v>11.59</v>
      </c>
      <c r="AL94">
        <v>0</v>
      </c>
      <c r="AM94">
        <v>12.44</v>
      </c>
      <c r="AN94">
        <v>193.16</v>
      </c>
      <c r="AO94">
        <v>0.88</v>
      </c>
      <c r="AP94">
        <v>13.52</v>
      </c>
      <c r="AQ94">
        <v>0.72</v>
      </c>
      <c r="AR94">
        <v>0.48</v>
      </c>
      <c r="AS94">
        <v>85.18</v>
      </c>
      <c r="AT94">
        <v>0.52</v>
      </c>
      <c r="AU94">
        <v>0</v>
      </c>
      <c r="AV94">
        <v>0</v>
      </c>
      <c r="AW94">
        <v>37.31</v>
      </c>
      <c r="AX94">
        <v>1.59</v>
      </c>
      <c r="AY94">
        <v>0.35</v>
      </c>
      <c r="AZ94">
        <v>30.18</v>
      </c>
      <c r="BA94">
        <v>36.22</v>
      </c>
      <c r="BB94">
        <v>193.16</v>
      </c>
      <c r="BC94">
        <v>37.31</v>
      </c>
      <c r="BD94">
        <v>0</v>
      </c>
      <c r="BE94">
        <v>1.93</v>
      </c>
      <c r="BF94">
        <v>81.709999999999994</v>
      </c>
      <c r="BG94">
        <v>0</v>
      </c>
      <c r="BH94">
        <v>48.29</v>
      </c>
      <c r="BI94">
        <v>0</v>
      </c>
      <c r="BJ94">
        <v>0</v>
      </c>
      <c r="BK94">
        <v>24.14</v>
      </c>
      <c r="BL94">
        <v>24.14</v>
      </c>
      <c r="BM94">
        <v>12.72</v>
      </c>
      <c r="BN94">
        <v>24.14</v>
      </c>
      <c r="BO94">
        <v>24.14</v>
      </c>
      <c r="BP94">
        <v>24.14</v>
      </c>
      <c r="BQ94">
        <v>24.14</v>
      </c>
      <c r="BR94">
        <v>0</v>
      </c>
      <c r="BS94">
        <v>38.630000000000003</v>
      </c>
      <c r="BT94">
        <v>24.69</v>
      </c>
      <c r="BU94">
        <v>48.29</v>
      </c>
      <c r="BV94">
        <v>48.29</v>
      </c>
      <c r="BW94">
        <v>0</v>
      </c>
    </row>
    <row r="95" spans="7:75">
      <c r="G95" t="s">
        <v>137</v>
      </c>
      <c r="H95" s="73">
        <v>1060.3999999999999</v>
      </c>
      <c r="I95" s="46">
        <v>233.18</v>
      </c>
      <c r="J95" s="46">
        <v>613.93000000000006</v>
      </c>
      <c r="K95" s="46">
        <v>111.75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8.69</v>
      </c>
      <c r="X95">
        <v>14.49</v>
      </c>
      <c r="Y95">
        <v>1.93</v>
      </c>
      <c r="Z95">
        <v>0.61</v>
      </c>
      <c r="AA95">
        <v>96.58</v>
      </c>
      <c r="AB95">
        <v>0</v>
      </c>
      <c r="AC95">
        <v>11.78</v>
      </c>
      <c r="AD95">
        <v>96.58</v>
      </c>
      <c r="AE95">
        <v>48.29</v>
      </c>
      <c r="AF95">
        <v>0</v>
      </c>
      <c r="AG95">
        <v>241.45</v>
      </c>
      <c r="AH95">
        <v>66.819999999999993</v>
      </c>
      <c r="AI95">
        <v>241.45</v>
      </c>
      <c r="AJ95">
        <v>90.54</v>
      </c>
      <c r="AK95">
        <v>11.59</v>
      </c>
      <c r="AL95">
        <v>0</v>
      </c>
      <c r="AM95">
        <v>12.44</v>
      </c>
      <c r="AN95">
        <v>193.16</v>
      </c>
      <c r="AO95">
        <v>0.88</v>
      </c>
      <c r="AP95">
        <v>13.52</v>
      </c>
      <c r="AQ95">
        <v>0.63</v>
      </c>
      <c r="AR95">
        <v>0.48</v>
      </c>
      <c r="AS95">
        <v>85.18</v>
      </c>
      <c r="AT95">
        <v>0.52</v>
      </c>
      <c r="AU95">
        <v>0</v>
      </c>
      <c r="AV95">
        <v>0</v>
      </c>
      <c r="AW95">
        <v>37.31</v>
      </c>
      <c r="AX95">
        <v>1.59</v>
      </c>
      <c r="AY95">
        <v>0.35</v>
      </c>
      <c r="AZ95">
        <v>30.18</v>
      </c>
      <c r="BA95">
        <v>36.22</v>
      </c>
      <c r="BB95">
        <v>193.16</v>
      </c>
      <c r="BC95">
        <v>37.31</v>
      </c>
      <c r="BD95">
        <v>0</v>
      </c>
      <c r="BE95">
        <v>1.93</v>
      </c>
      <c r="BF95">
        <v>81.709999999999994</v>
      </c>
      <c r="BG95">
        <v>0</v>
      </c>
      <c r="BH95">
        <v>48.29</v>
      </c>
      <c r="BI95">
        <v>0</v>
      </c>
      <c r="BJ95">
        <v>0</v>
      </c>
      <c r="BK95">
        <v>24.14</v>
      </c>
      <c r="BL95">
        <v>24.14</v>
      </c>
      <c r="BM95">
        <v>12.72</v>
      </c>
      <c r="BN95">
        <v>24.14</v>
      </c>
      <c r="BO95">
        <v>24.14</v>
      </c>
      <c r="BP95">
        <v>24.14</v>
      </c>
      <c r="BQ95">
        <v>24.14</v>
      </c>
      <c r="BR95">
        <v>0</v>
      </c>
      <c r="BS95">
        <v>38.630000000000003</v>
      </c>
      <c r="BT95">
        <v>24.69</v>
      </c>
      <c r="BU95">
        <v>48.29</v>
      </c>
      <c r="BV95">
        <v>48.29</v>
      </c>
      <c r="BW95">
        <v>0</v>
      </c>
    </row>
    <row r="96" spans="7:75">
      <c r="G96" t="s">
        <v>138</v>
      </c>
      <c r="H96" s="73">
        <v>1060.3999999999999</v>
      </c>
      <c r="I96" s="46">
        <v>233.18</v>
      </c>
      <c r="J96" s="46">
        <v>613.93000000000006</v>
      </c>
      <c r="K96" s="46">
        <v>111.75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8.69</v>
      </c>
      <c r="X96">
        <v>14.49</v>
      </c>
      <c r="Y96">
        <v>1.93</v>
      </c>
      <c r="Z96">
        <v>0.61</v>
      </c>
      <c r="AA96">
        <v>96.58</v>
      </c>
      <c r="AB96">
        <v>0</v>
      </c>
      <c r="AC96">
        <v>11.78</v>
      </c>
      <c r="AD96">
        <v>96.58</v>
      </c>
      <c r="AE96">
        <v>48.29</v>
      </c>
      <c r="AF96">
        <v>0</v>
      </c>
      <c r="AG96">
        <v>241.45</v>
      </c>
      <c r="AH96">
        <v>66.819999999999993</v>
      </c>
      <c r="AI96">
        <v>241.45</v>
      </c>
      <c r="AJ96">
        <v>90.54</v>
      </c>
      <c r="AK96">
        <v>11.59</v>
      </c>
      <c r="AL96">
        <v>0</v>
      </c>
      <c r="AM96">
        <v>12.44</v>
      </c>
      <c r="AN96">
        <v>193.16</v>
      </c>
      <c r="AO96">
        <v>0.88</v>
      </c>
      <c r="AP96">
        <v>13.52</v>
      </c>
      <c r="AQ96">
        <v>0.63</v>
      </c>
      <c r="AR96">
        <v>0.48</v>
      </c>
      <c r="AS96">
        <v>85.18</v>
      </c>
      <c r="AT96">
        <v>0.52</v>
      </c>
      <c r="AU96">
        <v>0</v>
      </c>
      <c r="AV96">
        <v>0</v>
      </c>
      <c r="AW96">
        <v>37.31</v>
      </c>
      <c r="AX96">
        <v>1.59</v>
      </c>
      <c r="AY96">
        <v>0.35</v>
      </c>
      <c r="AZ96">
        <v>30.18</v>
      </c>
      <c r="BA96">
        <v>36.22</v>
      </c>
      <c r="BB96">
        <v>193.16</v>
      </c>
      <c r="BC96">
        <v>37.31</v>
      </c>
      <c r="BD96">
        <v>0</v>
      </c>
      <c r="BE96">
        <v>1.93</v>
      </c>
      <c r="BF96">
        <v>81.709999999999994</v>
      </c>
      <c r="BG96">
        <v>0</v>
      </c>
      <c r="BH96">
        <v>48.29</v>
      </c>
      <c r="BI96">
        <v>0</v>
      </c>
      <c r="BJ96">
        <v>0</v>
      </c>
      <c r="BK96">
        <v>24.14</v>
      </c>
      <c r="BL96">
        <v>24.14</v>
      </c>
      <c r="BM96">
        <v>12.72</v>
      </c>
      <c r="BN96">
        <v>24.14</v>
      </c>
      <c r="BO96">
        <v>24.14</v>
      </c>
      <c r="BP96">
        <v>24.14</v>
      </c>
      <c r="BQ96">
        <v>24.14</v>
      </c>
      <c r="BR96">
        <v>0</v>
      </c>
      <c r="BS96">
        <v>38.630000000000003</v>
      </c>
      <c r="BT96">
        <v>24.69</v>
      </c>
      <c r="BU96">
        <v>48.29</v>
      </c>
      <c r="BV96">
        <v>48.29</v>
      </c>
      <c r="BW96">
        <v>0</v>
      </c>
    </row>
    <row r="97" spans="1:133">
      <c r="G97" t="s">
        <v>139</v>
      </c>
      <c r="H97" s="73">
        <v>1060.3999999999999</v>
      </c>
      <c r="I97" s="46">
        <v>233.18</v>
      </c>
      <c r="J97" s="46">
        <v>613.93000000000006</v>
      </c>
      <c r="K97" s="46">
        <v>111.75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8.69</v>
      </c>
      <c r="X97">
        <v>14.49</v>
      </c>
      <c r="Y97">
        <v>1.93</v>
      </c>
      <c r="Z97">
        <v>0.61</v>
      </c>
      <c r="AA97">
        <v>96.58</v>
      </c>
      <c r="AB97">
        <v>0</v>
      </c>
      <c r="AC97">
        <v>11.78</v>
      </c>
      <c r="AD97">
        <v>96.58</v>
      </c>
      <c r="AE97">
        <v>48.29</v>
      </c>
      <c r="AF97">
        <v>0</v>
      </c>
      <c r="AG97">
        <v>241.45</v>
      </c>
      <c r="AH97">
        <v>66.819999999999993</v>
      </c>
      <c r="AI97">
        <v>241.45</v>
      </c>
      <c r="AJ97">
        <v>90.54</v>
      </c>
      <c r="AK97">
        <v>11.59</v>
      </c>
      <c r="AL97">
        <v>0</v>
      </c>
      <c r="AM97">
        <v>12.44</v>
      </c>
      <c r="AN97">
        <v>193.16</v>
      </c>
      <c r="AO97">
        <v>0.88</v>
      </c>
      <c r="AP97">
        <v>13.52</v>
      </c>
      <c r="AQ97">
        <v>0.63</v>
      </c>
      <c r="AR97">
        <v>0.48</v>
      </c>
      <c r="AS97">
        <v>85.18</v>
      </c>
      <c r="AT97">
        <v>0.52</v>
      </c>
      <c r="AU97">
        <v>0</v>
      </c>
      <c r="AV97">
        <v>0</v>
      </c>
      <c r="AW97">
        <v>37.31</v>
      </c>
      <c r="AX97">
        <v>1.59</v>
      </c>
      <c r="AY97">
        <v>0.35</v>
      </c>
      <c r="AZ97">
        <v>30.18</v>
      </c>
      <c r="BA97">
        <v>36.22</v>
      </c>
      <c r="BB97">
        <v>193.16</v>
      </c>
      <c r="BC97">
        <v>37.31</v>
      </c>
      <c r="BD97">
        <v>0</v>
      </c>
      <c r="BE97">
        <v>1.93</v>
      </c>
      <c r="BF97">
        <v>81.709999999999994</v>
      </c>
      <c r="BG97">
        <v>0</v>
      </c>
      <c r="BH97">
        <v>48.29</v>
      </c>
      <c r="BI97">
        <v>0</v>
      </c>
      <c r="BJ97">
        <v>0</v>
      </c>
      <c r="BK97">
        <v>24.14</v>
      </c>
      <c r="BL97">
        <v>24.14</v>
      </c>
      <c r="BM97">
        <v>12.72</v>
      </c>
      <c r="BN97">
        <v>24.14</v>
      </c>
      <c r="BO97">
        <v>24.14</v>
      </c>
      <c r="BP97">
        <v>24.14</v>
      </c>
      <c r="BQ97">
        <v>24.14</v>
      </c>
      <c r="BR97">
        <v>0</v>
      </c>
      <c r="BS97">
        <v>38.630000000000003</v>
      </c>
      <c r="BT97">
        <v>24.69</v>
      </c>
      <c r="BU97">
        <v>48.29</v>
      </c>
      <c r="BV97">
        <v>48.29</v>
      </c>
      <c r="BW97">
        <v>0</v>
      </c>
    </row>
    <row r="98" spans="1:133">
      <c r="G98" t="s">
        <v>140</v>
      </c>
      <c r="H98" s="73">
        <v>1028.6899999999998</v>
      </c>
      <c r="I98" s="46">
        <v>233.18</v>
      </c>
      <c r="J98" s="46">
        <v>613.93000000000006</v>
      </c>
      <c r="K98" s="46">
        <v>111.75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8.69</v>
      </c>
      <c r="X98">
        <v>14.49</v>
      </c>
      <c r="Y98">
        <v>1.93</v>
      </c>
      <c r="Z98">
        <v>0.61</v>
      </c>
      <c r="AA98">
        <v>96.58</v>
      </c>
      <c r="AB98">
        <v>0</v>
      </c>
      <c r="AC98">
        <v>11.78</v>
      </c>
      <c r="AD98">
        <v>96.58</v>
      </c>
      <c r="AE98">
        <v>48.29</v>
      </c>
      <c r="AF98">
        <v>0</v>
      </c>
      <c r="AG98">
        <v>241.45</v>
      </c>
      <c r="AH98">
        <v>66.819999999999993</v>
      </c>
      <c r="AI98">
        <v>209.74</v>
      </c>
      <c r="AJ98">
        <v>90.54</v>
      </c>
      <c r="AK98">
        <v>11.59</v>
      </c>
      <c r="AL98">
        <v>0</v>
      </c>
      <c r="AM98">
        <v>12.44</v>
      </c>
      <c r="AN98">
        <v>193.16</v>
      </c>
      <c r="AO98">
        <v>0.88</v>
      </c>
      <c r="AP98">
        <v>13.52</v>
      </c>
      <c r="AQ98">
        <v>0.63</v>
      </c>
      <c r="AR98">
        <v>0.48</v>
      </c>
      <c r="AS98">
        <v>85.18</v>
      </c>
      <c r="AT98">
        <v>0.52</v>
      </c>
      <c r="AU98">
        <v>0</v>
      </c>
      <c r="AV98">
        <v>0</v>
      </c>
      <c r="AW98">
        <v>37.31</v>
      </c>
      <c r="AX98">
        <v>1.59</v>
      </c>
      <c r="AY98">
        <v>0.35</v>
      </c>
      <c r="AZ98">
        <v>30.18</v>
      </c>
      <c r="BA98">
        <v>36.22</v>
      </c>
      <c r="BB98">
        <v>193.16</v>
      </c>
      <c r="BC98">
        <v>37.31</v>
      </c>
      <c r="BD98">
        <v>0</v>
      </c>
      <c r="BE98">
        <v>1.93</v>
      </c>
      <c r="BF98">
        <v>81.709999999999994</v>
      </c>
      <c r="BG98">
        <v>0</v>
      </c>
      <c r="BH98">
        <v>48.29</v>
      </c>
      <c r="BI98">
        <v>0</v>
      </c>
      <c r="BJ98">
        <v>0</v>
      </c>
      <c r="BK98">
        <v>24.14</v>
      </c>
      <c r="BL98">
        <v>24.14</v>
      </c>
      <c r="BM98">
        <v>12.72</v>
      </c>
      <c r="BN98">
        <v>24.14</v>
      </c>
      <c r="BO98">
        <v>24.14</v>
      </c>
      <c r="BP98">
        <v>24.14</v>
      </c>
      <c r="BQ98">
        <v>24.14</v>
      </c>
      <c r="BR98">
        <v>0</v>
      </c>
      <c r="BS98">
        <v>38.630000000000003</v>
      </c>
      <c r="BT98">
        <v>24.69</v>
      </c>
      <c r="BU98">
        <v>48.29</v>
      </c>
      <c r="BV98">
        <v>48.29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15.734185000000011</v>
      </c>
      <c r="I99" s="69">
        <f t="shared" ref="I99:BU99" si="1">SUM(I3:I98)/4000</f>
        <v>2.8288299999999991</v>
      </c>
      <c r="J99" s="69">
        <f t="shared" si="1"/>
        <v>13.408164999999997</v>
      </c>
      <c r="K99" s="69">
        <f t="shared" si="1"/>
        <v>2.6819999999999999</v>
      </c>
      <c r="L99" s="69">
        <f t="shared" si="1"/>
        <v>0.14268250000000007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0.17575000000000027</v>
      </c>
      <c r="X99">
        <f t="shared" si="1"/>
        <v>0.34776000000000018</v>
      </c>
      <c r="Y99">
        <f t="shared" si="1"/>
        <v>4.6320000000000104E-2</v>
      </c>
      <c r="Z99">
        <f t="shared" si="1"/>
        <v>1.463999999999999E-2</v>
      </c>
      <c r="AA99">
        <f t="shared" si="1"/>
        <v>0.11442999999999999</v>
      </c>
      <c r="AB99">
        <f t="shared" si="1"/>
        <v>0.16897999999999994</v>
      </c>
      <c r="AC99">
        <f t="shared" si="1"/>
        <v>0.34756999999999938</v>
      </c>
      <c r="AD99">
        <f t="shared" si="1"/>
        <v>2.3179199999999986</v>
      </c>
      <c r="AE99">
        <f t="shared" si="1"/>
        <v>1.1589599999999993</v>
      </c>
      <c r="AF99">
        <f t="shared" si="1"/>
        <v>0.88010000000000033</v>
      </c>
      <c r="AG99">
        <f t="shared" si="1"/>
        <v>4.867600000000003</v>
      </c>
      <c r="AH99">
        <f t="shared" si="1"/>
        <v>1.6036799999999984</v>
      </c>
      <c r="AI99">
        <f t="shared" si="1"/>
        <v>0.70411249999999992</v>
      </c>
      <c r="AJ99">
        <f t="shared" si="1"/>
        <v>0.72431999999999985</v>
      </c>
      <c r="AK99">
        <f t="shared" si="1"/>
        <v>0.27816000000000007</v>
      </c>
      <c r="AL99">
        <f t="shared" si="1"/>
        <v>0.33802999999999989</v>
      </c>
      <c r="AM99">
        <f t="shared" si="1"/>
        <v>0.29856000000000071</v>
      </c>
      <c r="AN99">
        <f t="shared" si="1"/>
        <v>4.6358399999999973</v>
      </c>
      <c r="AO99">
        <f t="shared" si="1"/>
        <v>2.1119999999999993E-2</v>
      </c>
      <c r="AP99">
        <f t="shared" si="1"/>
        <v>0.2433599999999998</v>
      </c>
      <c r="AQ99">
        <f t="shared" si="1"/>
        <v>1.8669999999999978E-2</v>
      </c>
      <c r="AR99">
        <f t="shared" si="1"/>
        <v>1.1519999999999983E-2</v>
      </c>
      <c r="AS99">
        <f t="shared" si="1"/>
        <v>1.3468975000000001</v>
      </c>
      <c r="AT99">
        <f t="shared" si="1"/>
        <v>1.2480000000000022E-2</v>
      </c>
      <c r="AU99">
        <f t="shared" si="1"/>
        <v>0.27041000000000004</v>
      </c>
      <c r="AV99">
        <f t="shared" si="1"/>
        <v>0.33802999999999989</v>
      </c>
      <c r="AW99">
        <f t="shared" si="1"/>
        <v>0.8954399999999989</v>
      </c>
      <c r="AX99">
        <f t="shared" si="1"/>
        <v>3.8160000000000062E-2</v>
      </c>
      <c r="AY99">
        <f t="shared" si="1"/>
        <v>8.4000000000000151E-3</v>
      </c>
      <c r="AZ99">
        <f t="shared" si="1"/>
        <v>0.24143999999999982</v>
      </c>
      <c r="BA99">
        <f t="shared" si="1"/>
        <v>0.86927999999999839</v>
      </c>
      <c r="BB99">
        <f t="shared" si="1"/>
        <v>0.48290000000000011</v>
      </c>
      <c r="BC99">
        <f t="shared" si="1"/>
        <v>0.8954399999999989</v>
      </c>
      <c r="BD99">
        <f t="shared" si="1"/>
        <v>0.89022250000000003</v>
      </c>
      <c r="BE99">
        <f t="shared" si="1"/>
        <v>4.6320000000000104E-2</v>
      </c>
      <c r="BF99">
        <f t="shared" si="1"/>
        <v>1.3355024999999996</v>
      </c>
      <c r="BG99">
        <f t="shared" si="1"/>
        <v>5.0042499999999983E-2</v>
      </c>
      <c r="BH99">
        <f t="shared" si="1"/>
        <v>0.82092999999999949</v>
      </c>
      <c r="BI99">
        <f t="shared" si="1"/>
        <v>0.11589000000000001</v>
      </c>
      <c r="BJ99">
        <f t="shared" si="1"/>
        <v>0</v>
      </c>
      <c r="BK99">
        <f t="shared" si="1"/>
        <v>0.57936000000000054</v>
      </c>
      <c r="BL99">
        <f t="shared" si="1"/>
        <v>0.57936000000000054</v>
      </c>
      <c r="BM99">
        <f t="shared" si="1"/>
        <v>0.284335</v>
      </c>
      <c r="BN99">
        <f t="shared" si="1"/>
        <v>0.41038000000000052</v>
      </c>
      <c r="BO99">
        <f t="shared" si="1"/>
        <v>0.57936000000000054</v>
      </c>
      <c r="BP99">
        <f t="shared" si="1"/>
        <v>0.57936000000000054</v>
      </c>
      <c r="BQ99">
        <f t="shared" si="1"/>
        <v>0.57936000000000054</v>
      </c>
      <c r="BR99">
        <f t="shared" si="1"/>
        <v>0</v>
      </c>
      <c r="BS99">
        <f t="shared" si="1"/>
        <v>0.65671000000000102</v>
      </c>
      <c r="BT99">
        <f t="shared" si="1"/>
        <v>0.59256000000000097</v>
      </c>
      <c r="BU99">
        <f t="shared" si="1"/>
        <v>1.1589599999999993</v>
      </c>
      <c r="BV99">
        <f t="shared" ref="BV99:EC99" si="2">SUM(BV3:BV98)/4000</f>
        <v>0.82092999999999949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556</v>
      </c>
      <c r="AG100" t="s">
        <v>557</v>
      </c>
      <c r="AH100" t="s">
        <v>559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571</v>
      </c>
      <c r="AP100" t="s">
        <v>573</v>
      </c>
      <c r="AQ100" t="s">
        <v>575</v>
      </c>
      <c r="AR100" t="s">
        <v>576</v>
      </c>
      <c r="AS100" t="s">
        <v>578</v>
      </c>
      <c r="AT100" t="s">
        <v>579</v>
      </c>
      <c r="AU100" t="s">
        <v>581</v>
      </c>
      <c r="AV100" t="s">
        <v>583</v>
      </c>
      <c r="AW100" t="s">
        <v>585</v>
      </c>
      <c r="AX100" t="s">
        <v>586</v>
      </c>
      <c r="AY100" t="s">
        <v>587</v>
      </c>
      <c r="AZ100" t="s">
        <v>588</v>
      </c>
      <c r="BA100" t="s">
        <v>589</v>
      </c>
      <c r="BB100" t="s">
        <v>591</v>
      </c>
      <c r="BC100" t="s">
        <v>592</v>
      </c>
      <c r="BD100" t="s">
        <v>594</v>
      </c>
      <c r="BE100" t="s">
        <v>596</v>
      </c>
      <c r="BF100" t="s">
        <v>597</v>
      </c>
      <c r="BG100" t="s">
        <v>599</v>
      </c>
      <c r="BH100" t="s">
        <v>600</v>
      </c>
      <c r="BI100" t="s">
        <v>602</v>
      </c>
      <c r="BJ100" t="s">
        <v>604</v>
      </c>
      <c r="BK100" t="s">
        <v>606</v>
      </c>
      <c r="BL100" t="s">
        <v>608</v>
      </c>
      <c r="BM100" t="s">
        <v>610</v>
      </c>
      <c r="BN100" t="s">
        <v>611</v>
      </c>
      <c r="BO100" t="s">
        <v>613</v>
      </c>
      <c r="BP100" t="s">
        <v>615</v>
      </c>
      <c r="BQ100" t="s">
        <v>616</v>
      </c>
      <c r="BR100" t="s">
        <v>618</v>
      </c>
      <c r="BS100" t="s">
        <v>619</v>
      </c>
      <c r="BT100" t="s">
        <v>621</v>
      </c>
      <c r="BU100" t="s">
        <v>622</v>
      </c>
      <c r="BV100" t="s">
        <v>623</v>
      </c>
      <c r="BW100" t="s">
        <v>625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7.22</v>
      </c>
      <c r="I3" s="53">
        <v>0</v>
      </c>
      <c r="J3" s="53">
        <v>0</v>
      </c>
      <c r="K3" s="53">
        <v>0</v>
      </c>
      <c r="L3" s="53">
        <v>0.66</v>
      </c>
      <c r="M3" s="72">
        <v>0</v>
      </c>
      <c r="N3" s="71">
        <v>0</v>
      </c>
      <c r="O3" s="53">
        <v>-35</v>
      </c>
      <c r="P3" s="53">
        <v>-172</v>
      </c>
      <c r="Q3" s="53">
        <v>-51</v>
      </c>
      <c r="R3" s="53">
        <v>0</v>
      </c>
      <c r="S3" s="72">
        <v>0</v>
      </c>
      <c r="T3" t="s">
        <v>627</v>
      </c>
      <c r="U3" s="73">
        <v>-258</v>
      </c>
      <c r="V3" s="74">
        <v>7.88</v>
      </c>
      <c r="W3">
        <v>7.22</v>
      </c>
      <c r="X3">
        <v>-35</v>
      </c>
      <c r="Y3">
        <v>0</v>
      </c>
      <c r="Z3">
        <v>0.66</v>
      </c>
      <c r="AA3">
        <v>-51</v>
      </c>
      <c r="AB3">
        <v>0</v>
      </c>
      <c r="AC3">
        <v>-172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10.52</v>
      </c>
      <c r="I4" s="46">
        <v>0</v>
      </c>
      <c r="J4" s="46">
        <v>0</v>
      </c>
      <c r="K4" s="46">
        <v>0</v>
      </c>
      <c r="L4" s="46">
        <v>0.66</v>
      </c>
      <c r="M4" s="74">
        <v>0</v>
      </c>
      <c r="N4" s="73">
        <v>0</v>
      </c>
      <c r="O4" s="46">
        <v>-35</v>
      </c>
      <c r="P4" s="46">
        <v>-171</v>
      </c>
      <c r="Q4" s="46">
        <v>-51</v>
      </c>
      <c r="R4" s="46">
        <v>0</v>
      </c>
      <c r="S4" s="74">
        <v>0</v>
      </c>
      <c r="U4" s="73">
        <v>-257</v>
      </c>
      <c r="V4" s="74">
        <v>11.18</v>
      </c>
      <c r="W4">
        <v>10.52</v>
      </c>
      <c r="X4">
        <v>-35</v>
      </c>
      <c r="Y4">
        <v>0</v>
      </c>
      <c r="Z4">
        <v>0.66</v>
      </c>
      <c r="AA4">
        <v>-51</v>
      </c>
      <c r="AB4">
        <v>0</v>
      </c>
      <c r="AC4">
        <v>-171</v>
      </c>
    </row>
    <row r="5" spans="1:29">
      <c r="G5" t="s">
        <v>47</v>
      </c>
      <c r="H5" s="73">
        <v>25.79</v>
      </c>
      <c r="I5" s="46">
        <v>0</v>
      </c>
      <c r="J5" s="46">
        <v>0</v>
      </c>
      <c r="K5" s="46">
        <v>0</v>
      </c>
      <c r="L5" s="46">
        <v>0.92</v>
      </c>
      <c r="M5" s="74">
        <v>0</v>
      </c>
      <c r="N5" s="73">
        <v>0</v>
      </c>
      <c r="O5" s="46">
        <v>-35</v>
      </c>
      <c r="P5" s="46">
        <v>-142</v>
      </c>
      <c r="Q5" s="46">
        <v>-51</v>
      </c>
      <c r="R5" s="46">
        <v>0</v>
      </c>
      <c r="S5" s="74">
        <v>0</v>
      </c>
      <c r="U5" s="73">
        <v>-228</v>
      </c>
      <c r="V5" s="74">
        <v>26.71</v>
      </c>
      <c r="W5">
        <v>25.79</v>
      </c>
      <c r="X5">
        <v>-35</v>
      </c>
      <c r="Y5">
        <v>0</v>
      </c>
      <c r="Z5">
        <v>0.92</v>
      </c>
      <c r="AA5">
        <v>-51</v>
      </c>
      <c r="AB5">
        <v>0</v>
      </c>
      <c r="AC5">
        <v>-142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0</v>
      </c>
      <c r="O6" s="46">
        <v>-25</v>
      </c>
      <c r="P6" s="46">
        <v>-148</v>
      </c>
      <c r="Q6" s="46">
        <v>-51</v>
      </c>
      <c r="R6" s="46">
        <v>0</v>
      </c>
      <c r="S6" s="74">
        <v>0</v>
      </c>
      <c r="U6" s="73">
        <v>-224</v>
      </c>
      <c r="V6" s="74">
        <v>0.97</v>
      </c>
      <c r="W6">
        <v>0</v>
      </c>
      <c r="X6">
        <v>-25</v>
      </c>
      <c r="Y6">
        <v>0</v>
      </c>
      <c r="Z6">
        <v>0.97</v>
      </c>
      <c r="AA6">
        <v>-51</v>
      </c>
      <c r="AB6">
        <v>0</v>
      </c>
      <c r="AC6">
        <v>-148</v>
      </c>
    </row>
    <row r="7" spans="1:29">
      <c r="G7" t="s">
        <v>49</v>
      </c>
      <c r="H7" s="73">
        <v>32.83</v>
      </c>
      <c r="I7" s="46">
        <v>24.15</v>
      </c>
      <c r="J7" s="46">
        <v>0</v>
      </c>
      <c r="K7" s="46">
        <v>0</v>
      </c>
      <c r="L7" s="46">
        <v>0.97</v>
      </c>
      <c r="M7" s="74">
        <v>0</v>
      </c>
      <c r="N7" s="73">
        <v>0</v>
      </c>
      <c r="O7" s="46">
        <v>0</v>
      </c>
      <c r="P7" s="46">
        <v>-127</v>
      </c>
      <c r="Q7" s="46">
        <v>-51</v>
      </c>
      <c r="R7" s="46">
        <v>0</v>
      </c>
      <c r="S7" s="74">
        <v>0</v>
      </c>
      <c r="U7" s="73">
        <v>-178</v>
      </c>
      <c r="V7" s="74">
        <v>57.95</v>
      </c>
      <c r="W7">
        <v>32.83</v>
      </c>
      <c r="X7">
        <v>24.15</v>
      </c>
      <c r="Y7">
        <v>0</v>
      </c>
      <c r="Z7">
        <v>0.97</v>
      </c>
      <c r="AA7">
        <v>-51</v>
      </c>
      <c r="AB7">
        <v>0</v>
      </c>
      <c r="AC7">
        <v>-127</v>
      </c>
    </row>
    <row r="8" spans="1:29">
      <c r="G8" t="s">
        <v>50</v>
      </c>
      <c r="H8" s="73">
        <v>38.630000000000003</v>
      </c>
      <c r="I8" s="46">
        <v>24.15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-118</v>
      </c>
      <c r="Q8" s="46">
        <v>-51</v>
      </c>
      <c r="R8" s="46">
        <v>0</v>
      </c>
      <c r="S8" s="74">
        <v>0</v>
      </c>
      <c r="U8" s="73">
        <v>-169</v>
      </c>
      <c r="V8" s="74">
        <v>62.78</v>
      </c>
      <c r="W8">
        <v>38.630000000000003</v>
      </c>
      <c r="X8">
        <v>24.15</v>
      </c>
      <c r="Y8">
        <v>0</v>
      </c>
      <c r="Z8">
        <v>0</v>
      </c>
      <c r="AA8">
        <v>-51</v>
      </c>
      <c r="AB8">
        <v>0</v>
      </c>
      <c r="AC8">
        <v>-118</v>
      </c>
    </row>
    <row r="9" spans="1:29">
      <c r="G9" t="s">
        <v>51</v>
      </c>
      <c r="H9" s="73">
        <v>0</v>
      </c>
      <c r="I9" s="46">
        <v>57.95</v>
      </c>
      <c r="J9" s="46">
        <v>0</v>
      </c>
      <c r="K9" s="46">
        <v>0</v>
      </c>
      <c r="L9" s="46">
        <v>0</v>
      </c>
      <c r="M9" s="74">
        <v>0</v>
      </c>
      <c r="N9" s="73">
        <v>-16</v>
      </c>
      <c r="O9" s="46">
        <v>0</v>
      </c>
      <c r="P9" s="46">
        <v>-8</v>
      </c>
      <c r="Q9" s="46">
        <v>-61</v>
      </c>
      <c r="R9" s="46">
        <v>0</v>
      </c>
      <c r="S9" s="74">
        <v>0</v>
      </c>
      <c r="U9" s="73">
        <v>-85</v>
      </c>
      <c r="V9" s="74">
        <v>57.95</v>
      </c>
      <c r="W9">
        <v>-16</v>
      </c>
      <c r="X9">
        <v>57.95</v>
      </c>
      <c r="Y9">
        <v>0</v>
      </c>
      <c r="Z9">
        <v>0</v>
      </c>
      <c r="AA9">
        <v>-61</v>
      </c>
      <c r="AB9">
        <v>0</v>
      </c>
      <c r="AC9">
        <v>-8</v>
      </c>
    </row>
    <row r="10" spans="1:29">
      <c r="G10" t="s">
        <v>52</v>
      </c>
      <c r="H10" s="73">
        <v>0</v>
      </c>
      <c r="I10" s="46">
        <v>67.61</v>
      </c>
      <c r="J10" s="46">
        <v>47.32</v>
      </c>
      <c r="K10" s="46">
        <v>0</v>
      </c>
      <c r="L10" s="46">
        <v>0</v>
      </c>
      <c r="M10" s="74">
        <v>0</v>
      </c>
      <c r="N10" s="73">
        <v>-23</v>
      </c>
      <c r="O10" s="46">
        <v>0</v>
      </c>
      <c r="P10" s="46">
        <v>0</v>
      </c>
      <c r="Q10" s="46">
        <v>-61</v>
      </c>
      <c r="R10" s="46">
        <v>0</v>
      </c>
      <c r="S10" s="74">
        <v>0</v>
      </c>
      <c r="U10" s="73">
        <v>-84</v>
      </c>
      <c r="V10" s="74">
        <v>114.93</v>
      </c>
      <c r="W10">
        <v>-23</v>
      </c>
      <c r="X10">
        <v>67.61</v>
      </c>
      <c r="Y10">
        <v>0</v>
      </c>
      <c r="Z10">
        <v>0</v>
      </c>
      <c r="AA10">
        <v>-61</v>
      </c>
      <c r="AB10">
        <v>0</v>
      </c>
      <c r="AC10">
        <v>47.32</v>
      </c>
    </row>
    <row r="11" spans="1:29">
      <c r="G11" t="s">
        <v>53</v>
      </c>
      <c r="H11" s="73">
        <v>19.32</v>
      </c>
      <c r="I11" s="46">
        <v>57.95</v>
      </c>
      <c r="J11" s="46">
        <v>82.09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-81</v>
      </c>
      <c r="R11" s="46">
        <v>0</v>
      </c>
      <c r="S11" s="74">
        <v>0</v>
      </c>
      <c r="U11" s="73">
        <v>-81</v>
      </c>
      <c r="V11" s="74">
        <v>159.36000000000001</v>
      </c>
      <c r="W11">
        <v>19.32</v>
      </c>
      <c r="X11">
        <v>57.95</v>
      </c>
      <c r="Y11">
        <v>0</v>
      </c>
      <c r="Z11">
        <v>0</v>
      </c>
      <c r="AA11">
        <v>-81</v>
      </c>
      <c r="AB11">
        <v>0</v>
      </c>
      <c r="AC11">
        <v>82.09</v>
      </c>
    </row>
    <row r="12" spans="1:29">
      <c r="G12" t="s">
        <v>54</v>
      </c>
      <c r="H12" s="73">
        <v>18.350000000000001</v>
      </c>
      <c r="I12" s="46">
        <v>57.95</v>
      </c>
      <c r="J12" s="46">
        <v>91.75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-80</v>
      </c>
      <c r="R12" s="46">
        <v>0</v>
      </c>
      <c r="S12" s="74">
        <v>0</v>
      </c>
      <c r="U12" s="73">
        <v>-80</v>
      </c>
      <c r="V12" s="74">
        <v>168.05</v>
      </c>
      <c r="W12">
        <v>18.350000000000001</v>
      </c>
      <c r="X12">
        <v>57.95</v>
      </c>
      <c r="Y12">
        <v>0</v>
      </c>
      <c r="Z12">
        <v>0</v>
      </c>
      <c r="AA12">
        <v>-80</v>
      </c>
      <c r="AB12">
        <v>0</v>
      </c>
      <c r="AC12">
        <v>91.75</v>
      </c>
    </row>
    <row r="13" spans="1:29">
      <c r="G13" t="s">
        <v>55</v>
      </c>
      <c r="H13" s="73">
        <v>9.66</v>
      </c>
      <c r="I13" s="46">
        <v>31.87</v>
      </c>
      <c r="J13" s="46">
        <v>67.61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-80</v>
      </c>
      <c r="R13" s="46">
        <v>0</v>
      </c>
      <c r="S13" s="74">
        <v>0</v>
      </c>
      <c r="U13" s="73">
        <v>-80</v>
      </c>
      <c r="V13" s="74">
        <v>109.14</v>
      </c>
      <c r="W13">
        <v>9.66</v>
      </c>
      <c r="X13">
        <v>31.87</v>
      </c>
      <c r="Y13">
        <v>0</v>
      </c>
      <c r="Z13">
        <v>0</v>
      </c>
      <c r="AA13">
        <v>-80</v>
      </c>
      <c r="AB13">
        <v>0</v>
      </c>
      <c r="AC13">
        <v>67.61</v>
      </c>
    </row>
    <row r="14" spans="1:29">
      <c r="G14" t="s">
        <v>56</v>
      </c>
      <c r="H14" s="73">
        <v>19.32</v>
      </c>
      <c r="I14" s="46">
        <v>17.38</v>
      </c>
      <c r="J14" s="46">
        <v>43.46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-81</v>
      </c>
      <c r="R14" s="46">
        <v>0</v>
      </c>
      <c r="S14" s="74">
        <v>0</v>
      </c>
      <c r="U14" s="73">
        <v>-81</v>
      </c>
      <c r="V14" s="74">
        <v>80.16</v>
      </c>
      <c r="W14">
        <v>19.32</v>
      </c>
      <c r="X14">
        <v>17.38</v>
      </c>
      <c r="Y14">
        <v>0</v>
      </c>
      <c r="Z14">
        <v>0</v>
      </c>
      <c r="AA14">
        <v>-81</v>
      </c>
      <c r="AB14">
        <v>0</v>
      </c>
      <c r="AC14">
        <v>43.46</v>
      </c>
    </row>
    <row r="15" spans="1:29">
      <c r="G15" t="s">
        <v>57</v>
      </c>
      <c r="H15" s="73">
        <v>46.36</v>
      </c>
      <c r="I15" s="46">
        <v>38.630000000000003</v>
      </c>
      <c r="J15" s="46">
        <v>23.18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-54</v>
      </c>
      <c r="R15" s="46">
        <v>0</v>
      </c>
      <c r="S15" s="74">
        <v>0</v>
      </c>
      <c r="U15" s="73">
        <v>-54</v>
      </c>
      <c r="V15" s="74">
        <v>108.17</v>
      </c>
      <c r="W15">
        <v>46.36</v>
      </c>
      <c r="X15">
        <v>38.630000000000003</v>
      </c>
      <c r="Y15">
        <v>0</v>
      </c>
      <c r="Z15">
        <v>0</v>
      </c>
      <c r="AA15">
        <v>-54</v>
      </c>
      <c r="AB15">
        <v>0</v>
      </c>
      <c r="AC15">
        <v>23.18</v>
      </c>
    </row>
    <row r="16" spans="1:29">
      <c r="G16" t="s">
        <v>58</v>
      </c>
      <c r="H16" s="73">
        <v>39.6</v>
      </c>
      <c r="I16" s="46">
        <v>50.22</v>
      </c>
      <c r="J16" s="46">
        <v>9.66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-55</v>
      </c>
      <c r="R16" s="46">
        <v>0</v>
      </c>
      <c r="S16" s="74">
        <v>0</v>
      </c>
      <c r="U16" s="73">
        <v>-55</v>
      </c>
      <c r="V16" s="74">
        <v>99.48</v>
      </c>
      <c r="W16">
        <v>39.6</v>
      </c>
      <c r="X16">
        <v>50.22</v>
      </c>
      <c r="Y16">
        <v>0</v>
      </c>
      <c r="Z16">
        <v>0</v>
      </c>
      <c r="AA16">
        <v>-55</v>
      </c>
      <c r="AB16">
        <v>0</v>
      </c>
      <c r="AC16">
        <v>9.66</v>
      </c>
    </row>
    <row r="17" spans="7:29">
      <c r="G17" t="s">
        <v>59</v>
      </c>
      <c r="H17" s="73">
        <v>46.36</v>
      </c>
      <c r="I17" s="46">
        <v>41.53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-15</v>
      </c>
      <c r="Q17" s="46">
        <v>-54</v>
      </c>
      <c r="R17" s="46">
        <v>0</v>
      </c>
      <c r="S17" s="74">
        <v>0</v>
      </c>
      <c r="U17" s="73">
        <v>-69</v>
      </c>
      <c r="V17" s="74">
        <v>87.89</v>
      </c>
      <c r="W17">
        <v>46.36</v>
      </c>
      <c r="X17">
        <v>41.53</v>
      </c>
      <c r="Y17">
        <v>0</v>
      </c>
      <c r="Z17">
        <v>0</v>
      </c>
      <c r="AA17">
        <v>-54</v>
      </c>
      <c r="AB17">
        <v>0</v>
      </c>
      <c r="AC17">
        <v>-15</v>
      </c>
    </row>
    <row r="18" spans="7:29">
      <c r="G18" t="s">
        <v>60</v>
      </c>
      <c r="H18" s="73">
        <v>46.35</v>
      </c>
      <c r="I18" s="46">
        <v>42.5</v>
      </c>
      <c r="J18" s="46">
        <v>23.18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-55</v>
      </c>
      <c r="R18" s="46">
        <v>0</v>
      </c>
      <c r="S18" s="74">
        <v>0</v>
      </c>
      <c r="U18" s="73">
        <v>-55</v>
      </c>
      <c r="V18" s="74">
        <v>112.03</v>
      </c>
      <c r="W18">
        <v>46.35</v>
      </c>
      <c r="X18">
        <v>42.5</v>
      </c>
      <c r="Y18">
        <v>0</v>
      </c>
      <c r="Z18">
        <v>0</v>
      </c>
      <c r="AA18">
        <v>-55</v>
      </c>
      <c r="AB18">
        <v>0</v>
      </c>
      <c r="AC18">
        <v>23.18</v>
      </c>
    </row>
    <row r="19" spans="7:29">
      <c r="G19" t="s">
        <v>61</v>
      </c>
      <c r="H19" s="73">
        <v>50.23</v>
      </c>
      <c r="I19" s="46">
        <v>35.729999999999997</v>
      </c>
      <c r="J19" s="46">
        <v>18.350000000000001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-54</v>
      </c>
      <c r="R19" s="46">
        <v>0</v>
      </c>
      <c r="S19" s="74">
        <v>0</v>
      </c>
      <c r="U19" s="73">
        <v>-54</v>
      </c>
      <c r="V19" s="74">
        <v>104.31</v>
      </c>
      <c r="W19">
        <v>50.23</v>
      </c>
      <c r="X19">
        <v>35.729999999999997</v>
      </c>
      <c r="Y19">
        <v>0</v>
      </c>
      <c r="Z19">
        <v>0</v>
      </c>
      <c r="AA19">
        <v>-54</v>
      </c>
      <c r="AB19">
        <v>0</v>
      </c>
      <c r="AC19">
        <v>18.350000000000001</v>
      </c>
    </row>
    <row r="20" spans="7:29">
      <c r="G20" t="s">
        <v>62</v>
      </c>
      <c r="H20" s="73">
        <v>49.25</v>
      </c>
      <c r="I20" s="46">
        <v>14.49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-2</v>
      </c>
      <c r="Q20" s="46">
        <v>-56</v>
      </c>
      <c r="R20" s="46">
        <v>0</v>
      </c>
      <c r="S20" s="74">
        <v>0</v>
      </c>
      <c r="U20" s="73">
        <v>-58</v>
      </c>
      <c r="V20" s="74">
        <v>63.74</v>
      </c>
      <c r="W20">
        <v>49.25</v>
      </c>
      <c r="X20">
        <v>14.49</v>
      </c>
      <c r="Y20">
        <v>0</v>
      </c>
      <c r="Z20">
        <v>0</v>
      </c>
      <c r="AA20">
        <v>-56</v>
      </c>
      <c r="AB20">
        <v>0</v>
      </c>
      <c r="AC20">
        <v>-2</v>
      </c>
    </row>
    <row r="21" spans="7:29">
      <c r="G21" t="s">
        <v>63</v>
      </c>
      <c r="H21" s="73">
        <v>43.46</v>
      </c>
      <c r="I21" s="46">
        <v>9.66</v>
      </c>
      <c r="J21" s="46">
        <v>16.420000000000002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-56</v>
      </c>
      <c r="R21" s="46">
        <v>0</v>
      </c>
      <c r="S21" s="74">
        <v>0</v>
      </c>
      <c r="U21" s="73">
        <v>-56</v>
      </c>
      <c r="V21" s="74">
        <v>69.540000000000006</v>
      </c>
      <c r="W21">
        <v>43.46</v>
      </c>
      <c r="X21">
        <v>9.66</v>
      </c>
      <c r="Y21">
        <v>0</v>
      </c>
      <c r="Z21">
        <v>0</v>
      </c>
      <c r="AA21">
        <v>-56</v>
      </c>
      <c r="AB21">
        <v>0</v>
      </c>
      <c r="AC21">
        <v>16.420000000000002</v>
      </c>
    </row>
    <row r="22" spans="7:29">
      <c r="G22" t="s">
        <v>64</v>
      </c>
      <c r="H22" s="73">
        <v>44.43</v>
      </c>
      <c r="I22" s="46">
        <v>15.45</v>
      </c>
      <c r="J22" s="46">
        <v>46.36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-55</v>
      </c>
      <c r="R22" s="46">
        <v>0</v>
      </c>
      <c r="S22" s="74">
        <v>0</v>
      </c>
      <c r="U22" s="73">
        <v>-55</v>
      </c>
      <c r="V22" s="74">
        <v>106.24</v>
      </c>
      <c r="W22">
        <v>44.43</v>
      </c>
      <c r="X22">
        <v>15.45</v>
      </c>
      <c r="Y22">
        <v>0</v>
      </c>
      <c r="Z22">
        <v>0</v>
      </c>
      <c r="AA22">
        <v>-55</v>
      </c>
      <c r="AB22">
        <v>0</v>
      </c>
      <c r="AC22">
        <v>46.36</v>
      </c>
    </row>
    <row r="23" spans="7:29">
      <c r="G23" t="s">
        <v>65</v>
      </c>
      <c r="H23" s="73">
        <v>48.3</v>
      </c>
      <c r="I23" s="46">
        <v>15.45</v>
      </c>
      <c r="J23" s="46">
        <v>47.32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-49</v>
      </c>
      <c r="R23" s="46">
        <v>0</v>
      </c>
      <c r="S23" s="74">
        <v>0</v>
      </c>
      <c r="U23" s="73">
        <v>-49</v>
      </c>
      <c r="V23" s="74">
        <v>111.07</v>
      </c>
      <c r="W23">
        <v>48.3</v>
      </c>
      <c r="X23">
        <v>15.45</v>
      </c>
      <c r="Y23">
        <v>0</v>
      </c>
      <c r="Z23">
        <v>0</v>
      </c>
      <c r="AA23">
        <v>-49</v>
      </c>
      <c r="AB23">
        <v>0</v>
      </c>
      <c r="AC23">
        <v>47.32</v>
      </c>
    </row>
    <row r="24" spans="7:29">
      <c r="G24" t="s">
        <v>66</v>
      </c>
      <c r="H24" s="73">
        <v>48.29</v>
      </c>
      <c r="I24" s="46">
        <v>1.93</v>
      </c>
      <c r="J24" s="46">
        <v>34.770000000000003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-50</v>
      </c>
      <c r="R24" s="46">
        <v>-1</v>
      </c>
      <c r="S24" s="74">
        <v>0</v>
      </c>
      <c r="U24" s="73">
        <v>-51</v>
      </c>
      <c r="V24" s="74">
        <v>84.99</v>
      </c>
      <c r="W24">
        <v>48.29</v>
      </c>
      <c r="X24">
        <v>1.93</v>
      </c>
      <c r="Y24">
        <v>0</v>
      </c>
      <c r="Z24">
        <v>-1</v>
      </c>
      <c r="AA24">
        <v>-50</v>
      </c>
      <c r="AB24">
        <v>0</v>
      </c>
      <c r="AC24">
        <v>34.770000000000003</v>
      </c>
    </row>
    <row r="25" spans="7:29">
      <c r="G25" t="s">
        <v>67</v>
      </c>
      <c r="H25" s="73">
        <v>38.630000000000003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-98</v>
      </c>
      <c r="Q25" s="46">
        <v>-49</v>
      </c>
      <c r="R25" s="46">
        <v>-2</v>
      </c>
      <c r="S25" s="74">
        <v>0</v>
      </c>
      <c r="U25" s="73">
        <v>-149</v>
      </c>
      <c r="V25" s="74">
        <v>38.630000000000003</v>
      </c>
      <c r="W25">
        <v>38.630000000000003</v>
      </c>
      <c r="X25">
        <v>0</v>
      </c>
      <c r="Y25">
        <v>0</v>
      </c>
      <c r="Z25">
        <v>-2</v>
      </c>
      <c r="AA25">
        <v>-49</v>
      </c>
      <c r="AB25">
        <v>0</v>
      </c>
      <c r="AC25">
        <v>-98</v>
      </c>
    </row>
    <row r="26" spans="7:29">
      <c r="G26" t="s">
        <v>68</v>
      </c>
      <c r="H26" s="73">
        <v>16.420000000000002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-138</v>
      </c>
      <c r="Q26" s="46">
        <v>-53</v>
      </c>
      <c r="R26" s="46">
        <v>-2</v>
      </c>
      <c r="S26" s="74">
        <v>0</v>
      </c>
      <c r="U26" s="73">
        <v>-193</v>
      </c>
      <c r="V26" s="74">
        <v>16.420000000000002</v>
      </c>
      <c r="W26">
        <v>16.420000000000002</v>
      </c>
      <c r="X26">
        <v>0</v>
      </c>
      <c r="Y26">
        <v>0</v>
      </c>
      <c r="Z26">
        <v>-2</v>
      </c>
      <c r="AA26">
        <v>-53</v>
      </c>
      <c r="AB26">
        <v>0</v>
      </c>
      <c r="AC26">
        <v>-138</v>
      </c>
    </row>
    <row r="27" spans="7:29">
      <c r="G27" t="s">
        <v>69</v>
      </c>
      <c r="H27" s="73">
        <v>21.25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-29</v>
      </c>
      <c r="P27" s="46">
        <v>-141</v>
      </c>
      <c r="Q27" s="46">
        <v>-52</v>
      </c>
      <c r="R27" s="46">
        <v>-2</v>
      </c>
      <c r="S27" s="74">
        <v>0</v>
      </c>
      <c r="U27" s="73">
        <v>-224</v>
      </c>
      <c r="V27" s="74">
        <v>21.25</v>
      </c>
      <c r="W27">
        <v>21.25</v>
      </c>
      <c r="X27">
        <v>-29</v>
      </c>
      <c r="Y27">
        <v>0</v>
      </c>
      <c r="Z27">
        <v>-2</v>
      </c>
      <c r="AA27">
        <v>-52</v>
      </c>
      <c r="AB27">
        <v>0</v>
      </c>
      <c r="AC27">
        <v>-141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-33</v>
      </c>
      <c r="O28" s="46">
        <v>-23</v>
      </c>
      <c r="P28" s="46">
        <v>-140</v>
      </c>
      <c r="Q28" s="46">
        <v>-53</v>
      </c>
      <c r="R28" s="46">
        <v>-2</v>
      </c>
      <c r="S28" s="74">
        <v>0</v>
      </c>
      <c r="U28" s="73">
        <v>-251</v>
      </c>
      <c r="V28" s="74">
        <v>0</v>
      </c>
      <c r="W28">
        <v>-33</v>
      </c>
      <c r="X28">
        <v>-23</v>
      </c>
      <c r="Y28">
        <v>0</v>
      </c>
      <c r="Z28">
        <v>-2</v>
      </c>
      <c r="AA28">
        <v>-53</v>
      </c>
      <c r="AB28">
        <v>0</v>
      </c>
      <c r="AC28">
        <v>-140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-57</v>
      </c>
      <c r="O29" s="46">
        <v>-21</v>
      </c>
      <c r="P29" s="46">
        <v>-146</v>
      </c>
      <c r="Q29" s="46">
        <v>-59</v>
      </c>
      <c r="R29" s="46">
        <v>-3</v>
      </c>
      <c r="S29" s="74">
        <v>0</v>
      </c>
      <c r="U29" s="73">
        <v>-286</v>
      </c>
      <c r="V29" s="74">
        <v>0</v>
      </c>
      <c r="W29">
        <v>-57</v>
      </c>
      <c r="X29">
        <v>-21</v>
      </c>
      <c r="Y29">
        <v>0</v>
      </c>
      <c r="Z29">
        <v>-3</v>
      </c>
      <c r="AA29">
        <v>-59</v>
      </c>
      <c r="AB29">
        <v>0</v>
      </c>
      <c r="AC29">
        <v>-146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-35</v>
      </c>
      <c r="O30" s="46">
        <v>-10</v>
      </c>
      <c r="P30" s="46">
        <v>-140</v>
      </c>
      <c r="Q30" s="46">
        <v>-60</v>
      </c>
      <c r="R30" s="46">
        <v>-4</v>
      </c>
      <c r="S30" s="74">
        <v>0</v>
      </c>
      <c r="U30" s="73">
        <v>-249</v>
      </c>
      <c r="V30" s="74">
        <v>0</v>
      </c>
      <c r="W30">
        <v>-35</v>
      </c>
      <c r="X30">
        <v>-10</v>
      </c>
      <c r="Y30">
        <v>0</v>
      </c>
      <c r="Z30">
        <v>-4</v>
      </c>
      <c r="AA30">
        <v>-60</v>
      </c>
      <c r="AB30">
        <v>0</v>
      </c>
      <c r="AC30">
        <v>-140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-10</v>
      </c>
      <c r="O31" s="46">
        <v>0</v>
      </c>
      <c r="P31" s="46">
        <v>-138</v>
      </c>
      <c r="Q31" s="46">
        <v>-59</v>
      </c>
      <c r="R31" s="46">
        <v>-3</v>
      </c>
      <c r="S31" s="74">
        <v>0</v>
      </c>
      <c r="U31" s="73">
        <v>-210</v>
      </c>
      <c r="V31" s="74">
        <v>0</v>
      </c>
      <c r="W31">
        <v>-10</v>
      </c>
      <c r="X31">
        <v>0</v>
      </c>
      <c r="Y31">
        <v>0</v>
      </c>
      <c r="Z31">
        <v>-3</v>
      </c>
      <c r="AA31">
        <v>-59</v>
      </c>
      <c r="AB31">
        <v>0</v>
      </c>
      <c r="AC31">
        <v>-138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-37</v>
      </c>
      <c r="O32" s="46">
        <v>0</v>
      </c>
      <c r="P32" s="46">
        <v>-139</v>
      </c>
      <c r="Q32" s="46">
        <v>-62</v>
      </c>
      <c r="R32" s="46">
        <v>-3</v>
      </c>
      <c r="S32" s="74">
        <v>0</v>
      </c>
      <c r="U32" s="73">
        <v>-241</v>
      </c>
      <c r="V32" s="74">
        <v>0</v>
      </c>
      <c r="W32">
        <v>-37</v>
      </c>
      <c r="X32">
        <v>0</v>
      </c>
      <c r="Y32">
        <v>0</v>
      </c>
      <c r="Z32">
        <v>-3</v>
      </c>
      <c r="AA32">
        <v>-62</v>
      </c>
      <c r="AB32">
        <v>0</v>
      </c>
      <c r="AC32">
        <v>-139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-85</v>
      </c>
      <c r="O33" s="46">
        <v>0</v>
      </c>
      <c r="P33" s="46">
        <v>-146</v>
      </c>
      <c r="Q33" s="46">
        <v>-61</v>
      </c>
      <c r="R33" s="46">
        <v>-3</v>
      </c>
      <c r="S33" s="74">
        <v>0</v>
      </c>
      <c r="U33" s="73">
        <v>-295</v>
      </c>
      <c r="V33" s="74">
        <v>0</v>
      </c>
      <c r="W33">
        <v>-85</v>
      </c>
      <c r="X33">
        <v>0</v>
      </c>
      <c r="Y33">
        <v>0</v>
      </c>
      <c r="Z33">
        <v>-3</v>
      </c>
      <c r="AA33">
        <v>-61</v>
      </c>
      <c r="AB33">
        <v>0</v>
      </c>
      <c r="AC33">
        <v>-146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-61</v>
      </c>
      <c r="O34" s="46">
        <v>0</v>
      </c>
      <c r="P34" s="46">
        <v>-147</v>
      </c>
      <c r="Q34" s="46">
        <v>-127</v>
      </c>
      <c r="R34" s="46">
        <v>-2</v>
      </c>
      <c r="S34" s="74">
        <v>0</v>
      </c>
      <c r="U34" s="73">
        <v>-337</v>
      </c>
      <c r="V34" s="74">
        <v>0</v>
      </c>
      <c r="W34">
        <v>-61</v>
      </c>
      <c r="X34">
        <v>0</v>
      </c>
      <c r="Y34">
        <v>0</v>
      </c>
      <c r="Z34">
        <v>-2</v>
      </c>
      <c r="AA34">
        <v>-127</v>
      </c>
      <c r="AB34">
        <v>0</v>
      </c>
      <c r="AC34">
        <v>-147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-28</v>
      </c>
      <c r="O35" s="46">
        <v>-33</v>
      </c>
      <c r="P35" s="46">
        <v>-139</v>
      </c>
      <c r="Q35" s="46">
        <v>-121</v>
      </c>
      <c r="R35" s="46">
        <v>-3</v>
      </c>
      <c r="S35" s="74">
        <v>0</v>
      </c>
      <c r="U35" s="73">
        <v>-324</v>
      </c>
      <c r="V35" s="74">
        <v>0</v>
      </c>
      <c r="W35">
        <v>-28</v>
      </c>
      <c r="X35">
        <v>-33</v>
      </c>
      <c r="Y35">
        <v>0</v>
      </c>
      <c r="Z35">
        <v>-3</v>
      </c>
      <c r="AA35">
        <v>-121</v>
      </c>
      <c r="AB35">
        <v>0</v>
      </c>
      <c r="AC35">
        <v>-139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-37</v>
      </c>
      <c r="O36" s="46">
        <v>-24</v>
      </c>
      <c r="P36" s="46">
        <v>-131</v>
      </c>
      <c r="Q36" s="46">
        <v>-120</v>
      </c>
      <c r="R36" s="46">
        <v>-3</v>
      </c>
      <c r="S36" s="74">
        <v>0</v>
      </c>
      <c r="U36" s="73">
        <v>-315</v>
      </c>
      <c r="V36" s="74">
        <v>0</v>
      </c>
      <c r="W36">
        <v>-37</v>
      </c>
      <c r="X36">
        <v>-24</v>
      </c>
      <c r="Y36">
        <v>0</v>
      </c>
      <c r="Z36">
        <v>-3</v>
      </c>
      <c r="AA36">
        <v>-120</v>
      </c>
      <c r="AB36">
        <v>0</v>
      </c>
      <c r="AC36">
        <v>-131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-25</v>
      </c>
      <c r="O37" s="46">
        <v>-55</v>
      </c>
      <c r="P37" s="46">
        <v>-129</v>
      </c>
      <c r="Q37" s="46">
        <v>-118</v>
      </c>
      <c r="R37" s="46">
        <v>-5</v>
      </c>
      <c r="S37" s="74">
        <v>0</v>
      </c>
      <c r="U37" s="73">
        <v>-332</v>
      </c>
      <c r="V37" s="74">
        <v>0</v>
      </c>
      <c r="W37">
        <v>-25</v>
      </c>
      <c r="X37">
        <v>-55</v>
      </c>
      <c r="Y37">
        <v>0</v>
      </c>
      <c r="Z37">
        <v>-5</v>
      </c>
      <c r="AA37">
        <v>-118</v>
      </c>
      <c r="AB37">
        <v>0</v>
      </c>
      <c r="AC37">
        <v>-129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-19</v>
      </c>
      <c r="O38" s="46">
        <v>-69</v>
      </c>
      <c r="P38" s="46">
        <v>-119</v>
      </c>
      <c r="Q38" s="46">
        <v>-116</v>
      </c>
      <c r="R38" s="46">
        <v>-5</v>
      </c>
      <c r="S38" s="74">
        <v>0</v>
      </c>
      <c r="U38" s="73">
        <v>-328</v>
      </c>
      <c r="V38" s="74">
        <v>0</v>
      </c>
      <c r="W38">
        <v>-19</v>
      </c>
      <c r="X38">
        <v>-69</v>
      </c>
      <c r="Y38">
        <v>0</v>
      </c>
      <c r="Z38">
        <v>-5</v>
      </c>
      <c r="AA38">
        <v>-116</v>
      </c>
      <c r="AB38">
        <v>0</v>
      </c>
      <c r="AC38">
        <v>-119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-41</v>
      </c>
      <c r="O39" s="46">
        <v>-73</v>
      </c>
      <c r="P39" s="46">
        <v>-97</v>
      </c>
      <c r="Q39" s="46">
        <v>-112</v>
      </c>
      <c r="R39" s="46">
        <v>-7</v>
      </c>
      <c r="S39" s="74">
        <v>0</v>
      </c>
      <c r="U39" s="73">
        <v>-330</v>
      </c>
      <c r="V39" s="74">
        <v>0</v>
      </c>
      <c r="W39">
        <v>-41</v>
      </c>
      <c r="X39">
        <v>-73</v>
      </c>
      <c r="Y39">
        <v>0</v>
      </c>
      <c r="Z39">
        <v>-7</v>
      </c>
      <c r="AA39">
        <v>-112</v>
      </c>
      <c r="AB39">
        <v>0</v>
      </c>
      <c r="AC39">
        <v>-97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-32</v>
      </c>
      <c r="O40" s="46">
        <v>-69</v>
      </c>
      <c r="P40" s="46">
        <v>-99</v>
      </c>
      <c r="Q40" s="46">
        <v>-107</v>
      </c>
      <c r="R40" s="46">
        <v>-7</v>
      </c>
      <c r="S40" s="74">
        <v>0</v>
      </c>
      <c r="U40" s="73">
        <v>-314</v>
      </c>
      <c r="V40" s="74">
        <v>0</v>
      </c>
      <c r="W40">
        <v>-32</v>
      </c>
      <c r="X40">
        <v>-69</v>
      </c>
      <c r="Y40">
        <v>0</v>
      </c>
      <c r="Z40">
        <v>-7</v>
      </c>
      <c r="AA40">
        <v>-107</v>
      </c>
      <c r="AB40">
        <v>0</v>
      </c>
      <c r="AC40">
        <v>-99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-49</v>
      </c>
      <c r="O41" s="46">
        <v>-74</v>
      </c>
      <c r="P41" s="46">
        <v>-96</v>
      </c>
      <c r="Q41" s="46">
        <v>-109</v>
      </c>
      <c r="R41" s="46">
        <v>-6</v>
      </c>
      <c r="S41" s="74">
        <v>0</v>
      </c>
      <c r="U41" s="73">
        <v>-334</v>
      </c>
      <c r="V41" s="74">
        <v>0</v>
      </c>
      <c r="W41">
        <v>-49</v>
      </c>
      <c r="X41">
        <v>-74</v>
      </c>
      <c r="Y41">
        <v>0</v>
      </c>
      <c r="Z41">
        <v>-6</v>
      </c>
      <c r="AA41">
        <v>-109</v>
      </c>
      <c r="AB41">
        <v>0</v>
      </c>
      <c r="AC41">
        <v>-96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-41</v>
      </c>
      <c r="O42" s="46">
        <v>-76</v>
      </c>
      <c r="P42" s="46">
        <v>-100</v>
      </c>
      <c r="Q42" s="46">
        <v>-107</v>
      </c>
      <c r="R42" s="46">
        <v>-7</v>
      </c>
      <c r="S42" s="74">
        <v>0</v>
      </c>
      <c r="U42" s="73">
        <v>-331</v>
      </c>
      <c r="V42" s="74">
        <v>0</v>
      </c>
      <c r="W42">
        <v>-41</v>
      </c>
      <c r="X42">
        <v>-76</v>
      </c>
      <c r="Y42">
        <v>0</v>
      </c>
      <c r="Z42">
        <v>-7</v>
      </c>
      <c r="AA42">
        <v>-107</v>
      </c>
      <c r="AB42">
        <v>0</v>
      </c>
      <c r="AC42">
        <v>-100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-71</v>
      </c>
      <c r="O43" s="46">
        <v>-99</v>
      </c>
      <c r="P43" s="46">
        <v>-103</v>
      </c>
      <c r="Q43" s="46">
        <v>-128</v>
      </c>
      <c r="R43" s="46">
        <v>-7.5</v>
      </c>
      <c r="S43" s="74">
        <v>0</v>
      </c>
      <c r="U43" s="73">
        <v>-408.5</v>
      </c>
      <c r="V43" s="74">
        <v>0</v>
      </c>
      <c r="W43">
        <v>-71</v>
      </c>
      <c r="X43">
        <v>-99</v>
      </c>
      <c r="Y43">
        <v>0</v>
      </c>
      <c r="Z43">
        <v>-7.5</v>
      </c>
      <c r="AA43">
        <v>-128</v>
      </c>
      <c r="AB43">
        <v>0</v>
      </c>
      <c r="AC43">
        <v>-103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-80</v>
      </c>
      <c r="O44" s="46">
        <v>-42</v>
      </c>
      <c r="P44" s="46">
        <v>-103</v>
      </c>
      <c r="Q44" s="46">
        <v>-123</v>
      </c>
      <c r="R44" s="46">
        <v>-8</v>
      </c>
      <c r="S44" s="74">
        <v>0</v>
      </c>
      <c r="U44" s="73">
        <v>-356</v>
      </c>
      <c r="V44" s="74">
        <v>0</v>
      </c>
      <c r="W44">
        <v>-80</v>
      </c>
      <c r="X44">
        <v>-42</v>
      </c>
      <c r="Y44">
        <v>0</v>
      </c>
      <c r="Z44">
        <v>-8</v>
      </c>
      <c r="AA44">
        <v>-123</v>
      </c>
      <c r="AB44">
        <v>0</v>
      </c>
      <c r="AC44">
        <v>-103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-91</v>
      </c>
      <c r="O45" s="46">
        <v>-94</v>
      </c>
      <c r="P45" s="46">
        <v>-100</v>
      </c>
      <c r="Q45" s="46">
        <v>-120</v>
      </c>
      <c r="R45" s="46">
        <v>-9</v>
      </c>
      <c r="S45" s="74">
        <v>0</v>
      </c>
      <c r="U45" s="73">
        <v>-414</v>
      </c>
      <c r="V45" s="74">
        <v>0</v>
      </c>
      <c r="W45">
        <v>-91</v>
      </c>
      <c r="X45">
        <v>-94</v>
      </c>
      <c r="Y45">
        <v>0</v>
      </c>
      <c r="Z45">
        <v>-9</v>
      </c>
      <c r="AA45">
        <v>-120</v>
      </c>
      <c r="AB45">
        <v>0</v>
      </c>
      <c r="AC45">
        <v>-100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-89</v>
      </c>
      <c r="O46" s="46">
        <v>-90</v>
      </c>
      <c r="P46" s="46">
        <v>-98</v>
      </c>
      <c r="Q46" s="46">
        <v>-116</v>
      </c>
      <c r="R46" s="46">
        <v>-10</v>
      </c>
      <c r="S46" s="74">
        <v>0</v>
      </c>
      <c r="U46" s="73">
        <v>-403</v>
      </c>
      <c r="V46" s="74">
        <v>0</v>
      </c>
      <c r="W46">
        <v>-89</v>
      </c>
      <c r="X46">
        <v>-90</v>
      </c>
      <c r="Y46">
        <v>0</v>
      </c>
      <c r="Z46">
        <v>-10</v>
      </c>
      <c r="AA46">
        <v>-116</v>
      </c>
      <c r="AB46">
        <v>0</v>
      </c>
      <c r="AC46">
        <v>-98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-80</v>
      </c>
      <c r="O47" s="46">
        <v>-51</v>
      </c>
      <c r="P47" s="46">
        <v>-110</v>
      </c>
      <c r="Q47" s="46">
        <v>0</v>
      </c>
      <c r="R47" s="46">
        <v>-10</v>
      </c>
      <c r="S47" s="74">
        <v>0</v>
      </c>
      <c r="U47" s="73">
        <v>-251</v>
      </c>
      <c r="V47" s="74">
        <v>0</v>
      </c>
      <c r="W47">
        <v>-80</v>
      </c>
      <c r="X47">
        <v>-51</v>
      </c>
      <c r="Y47">
        <v>0</v>
      </c>
      <c r="Z47">
        <v>-10</v>
      </c>
      <c r="AA47">
        <v>0</v>
      </c>
      <c r="AB47">
        <v>0</v>
      </c>
      <c r="AC47">
        <v>-110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-92</v>
      </c>
      <c r="O48" s="46">
        <v>-51</v>
      </c>
      <c r="P48" s="46">
        <v>-105</v>
      </c>
      <c r="Q48" s="46">
        <v>-110</v>
      </c>
      <c r="R48" s="46">
        <v>-8</v>
      </c>
      <c r="S48" s="74">
        <v>0</v>
      </c>
      <c r="U48" s="73">
        <v>-366</v>
      </c>
      <c r="V48" s="74">
        <v>0</v>
      </c>
      <c r="W48">
        <v>-92</v>
      </c>
      <c r="X48">
        <v>-51</v>
      </c>
      <c r="Y48">
        <v>0</v>
      </c>
      <c r="Z48">
        <v>-8</v>
      </c>
      <c r="AA48">
        <v>-110</v>
      </c>
      <c r="AB48">
        <v>0</v>
      </c>
      <c r="AC48">
        <v>-105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-60</v>
      </c>
      <c r="O49" s="46">
        <v>-24</v>
      </c>
      <c r="P49" s="46">
        <v>-80</v>
      </c>
      <c r="Q49" s="46">
        <v>-109</v>
      </c>
      <c r="R49" s="46">
        <v>-9</v>
      </c>
      <c r="S49" s="74">
        <v>0</v>
      </c>
      <c r="U49" s="73">
        <v>-282</v>
      </c>
      <c r="V49" s="74">
        <v>0</v>
      </c>
      <c r="W49">
        <v>-60</v>
      </c>
      <c r="X49">
        <v>-24</v>
      </c>
      <c r="Y49">
        <v>0</v>
      </c>
      <c r="Z49">
        <v>-9</v>
      </c>
      <c r="AA49">
        <v>-109</v>
      </c>
      <c r="AB49">
        <v>0</v>
      </c>
      <c r="AC49">
        <v>-80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-59</v>
      </c>
      <c r="O50" s="46">
        <v>-27</v>
      </c>
      <c r="P50" s="46">
        <v>-55</v>
      </c>
      <c r="Q50" s="46">
        <v>-107</v>
      </c>
      <c r="R50" s="46">
        <v>-10</v>
      </c>
      <c r="S50" s="74">
        <v>0</v>
      </c>
      <c r="U50" s="73">
        <v>-258</v>
      </c>
      <c r="V50" s="74">
        <v>0</v>
      </c>
      <c r="W50">
        <v>-59</v>
      </c>
      <c r="X50">
        <v>-27</v>
      </c>
      <c r="Y50">
        <v>0</v>
      </c>
      <c r="Z50">
        <v>-10</v>
      </c>
      <c r="AA50">
        <v>-107</v>
      </c>
      <c r="AB50">
        <v>0</v>
      </c>
      <c r="AC50">
        <v>-55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-80</v>
      </c>
      <c r="O51" s="46">
        <v>-178</v>
      </c>
      <c r="P51" s="46">
        <v>-45</v>
      </c>
      <c r="Q51" s="46">
        <v>-105</v>
      </c>
      <c r="R51" s="46">
        <v>-10</v>
      </c>
      <c r="S51" s="74">
        <v>0</v>
      </c>
      <c r="U51" s="73">
        <v>-419.5</v>
      </c>
      <c r="V51" s="74">
        <v>0</v>
      </c>
      <c r="W51">
        <v>-80</v>
      </c>
      <c r="X51">
        <v>-178</v>
      </c>
      <c r="Y51">
        <v>-1.5</v>
      </c>
      <c r="Z51">
        <v>-10</v>
      </c>
      <c r="AA51">
        <v>-105</v>
      </c>
      <c r="AB51">
        <v>0</v>
      </c>
      <c r="AC51">
        <v>-45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-97</v>
      </c>
      <c r="O52" s="46">
        <v>-76</v>
      </c>
      <c r="P52" s="46">
        <v>-15</v>
      </c>
      <c r="Q52" s="46">
        <v>-105</v>
      </c>
      <c r="R52" s="46">
        <v>-8</v>
      </c>
      <c r="S52" s="74">
        <v>0</v>
      </c>
      <c r="U52" s="73">
        <v>-302.5</v>
      </c>
      <c r="V52" s="74">
        <v>0</v>
      </c>
      <c r="W52">
        <v>-97</v>
      </c>
      <c r="X52">
        <v>-76</v>
      </c>
      <c r="Y52">
        <v>-1.5</v>
      </c>
      <c r="Z52">
        <v>-8</v>
      </c>
      <c r="AA52">
        <v>-105</v>
      </c>
      <c r="AB52">
        <v>0</v>
      </c>
      <c r="AC52">
        <v>-15</v>
      </c>
    </row>
    <row r="53" spans="7:29">
      <c r="G53" t="s">
        <v>95</v>
      </c>
      <c r="H53" s="73">
        <v>0</v>
      </c>
      <c r="I53" s="46">
        <v>0</v>
      </c>
      <c r="J53" s="46">
        <v>19.32</v>
      </c>
      <c r="K53" s="46">
        <v>0</v>
      </c>
      <c r="L53" s="46">
        <v>0</v>
      </c>
      <c r="M53" s="74">
        <v>0</v>
      </c>
      <c r="N53" s="73">
        <v>-90</v>
      </c>
      <c r="O53" s="46">
        <v>-139</v>
      </c>
      <c r="P53" s="46">
        <v>0</v>
      </c>
      <c r="Q53" s="46">
        <v>-103</v>
      </c>
      <c r="R53" s="46">
        <v>-9</v>
      </c>
      <c r="S53" s="74">
        <v>0</v>
      </c>
      <c r="U53" s="73">
        <v>-342.5</v>
      </c>
      <c r="V53" s="74">
        <v>19.32</v>
      </c>
      <c r="W53">
        <v>-90</v>
      </c>
      <c r="X53">
        <v>-139</v>
      </c>
      <c r="Y53">
        <v>-1.5</v>
      </c>
      <c r="Z53">
        <v>-9</v>
      </c>
      <c r="AA53">
        <v>-103</v>
      </c>
      <c r="AB53">
        <v>0</v>
      </c>
      <c r="AC53">
        <v>19.32</v>
      </c>
    </row>
    <row r="54" spans="7:29">
      <c r="G54" t="s">
        <v>96</v>
      </c>
      <c r="H54" s="73">
        <v>0</v>
      </c>
      <c r="I54" s="46">
        <v>0</v>
      </c>
      <c r="J54" s="46">
        <v>28.97</v>
      </c>
      <c r="K54" s="46">
        <v>0</v>
      </c>
      <c r="L54" s="46">
        <v>0</v>
      </c>
      <c r="M54" s="74">
        <v>0</v>
      </c>
      <c r="N54" s="73">
        <v>-89</v>
      </c>
      <c r="O54" s="46">
        <v>-54</v>
      </c>
      <c r="P54" s="46">
        <v>0</v>
      </c>
      <c r="Q54" s="46">
        <v>-99</v>
      </c>
      <c r="R54" s="46">
        <v>-12</v>
      </c>
      <c r="S54" s="74">
        <v>0</v>
      </c>
      <c r="U54" s="73">
        <v>-255.5</v>
      </c>
      <c r="V54" s="74">
        <v>28.97</v>
      </c>
      <c r="W54">
        <v>-89</v>
      </c>
      <c r="X54">
        <v>-54</v>
      </c>
      <c r="Y54">
        <v>-1.5</v>
      </c>
      <c r="Z54">
        <v>-12</v>
      </c>
      <c r="AA54">
        <v>-99</v>
      </c>
      <c r="AB54">
        <v>0</v>
      </c>
      <c r="AC54">
        <v>28.97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-77</v>
      </c>
      <c r="O55" s="46">
        <v>-132</v>
      </c>
      <c r="P55" s="46">
        <v>-50</v>
      </c>
      <c r="Q55" s="46">
        <v>-96</v>
      </c>
      <c r="R55" s="46">
        <v>-12</v>
      </c>
      <c r="S55" s="74">
        <v>0</v>
      </c>
      <c r="U55" s="73">
        <v>-368.5</v>
      </c>
      <c r="V55" s="74">
        <v>0</v>
      </c>
      <c r="W55">
        <v>-77</v>
      </c>
      <c r="X55">
        <v>-132</v>
      </c>
      <c r="Y55">
        <v>-1.5</v>
      </c>
      <c r="Z55">
        <v>-12</v>
      </c>
      <c r="AA55">
        <v>-96</v>
      </c>
      <c r="AB55">
        <v>0</v>
      </c>
      <c r="AC55">
        <v>-50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-40</v>
      </c>
      <c r="O56" s="46">
        <v>-119</v>
      </c>
      <c r="P56" s="46">
        <v>-40</v>
      </c>
      <c r="Q56" s="46">
        <v>-94</v>
      </c>
      <c r="R56" s="46">
        <v>-8</v>
      </c>
      <c r="S56" s="74">
        <v>0</v>
      </c>
      <c r="U56" s="73">
        <v>-302.5</v>
      </c>
      <c r="V56" s="74">
        <v>0</v>
      </c>
      <c r="W56">
        <v>-40</v>
      </c>
      <c r="X56">
        <v>-119</v>
      </c>
      <c r="Y56">
        <v>-1.5</v>
      </c>
      <c r="Z56">
        <v>-8</v>
      </c>
      <c r="AA56">
        <v>-94</v>
      </c>
      <c r="AB56">
        <v>0</v>
      </c>
      <c r="AC56">
        <v>-40</v>
      </c>
    </row>
    <row r="57" spans="7:29">
      <c r="G57" t="s">
        <v>99</v>
      </c>
      <c r="H57" s="73">
        <v>0</v>
      </c>
      <c r="I57" s="46">
        <v>0</v>
      </c>
      <c r="J57" s="46">
        <v>28.97</v>
      </c>
      <c r="K57" s="46">
        <v>0</v>
      </c>
      <c r="L57" s="46">
        <v>0</v>
      </c>
      <c r="M57" s="74">
        <v>0</v>
      </c>
      <c r="N57" s="73">
        <v>-111</v>
      </c>
      <c r="O57" s="46">
        <v>-34</v>
      </c>
      <c r="P57" s="46">
        <v>0</v>
      </c>
      <c r="Q57" s="46">
        <v>-92</v>
      </c>
      <c r="R57" s="46">
        <v>-7.5</v>
      </c>
      <c r="S57" s="74">
        <v>0</v>
      </c>
      <c r="U57" s="73">
        <v>-246</v>
      </c>
      <c r="V57" s="74">
        <v>28.97</v>
      </c>
      <c r="W57">
        <v>-111</v>
      </c>
      <c r="X57">
        <v>-34</v>
      </c>
      <c r="Y57">
        <v>-1.5</v>
      </c>
      <c r="Z57">
        <v>-7.5</v>
      </c>
      <c r="AA57">
        <v>-92</v>
      </c>
      <c r="AB57">
        <v>0</v>
      </c>
      <c r="AC57">
        <v>28.97</v>
      </c>
    </row>
    <row r="58" spans="7:29">
      <c r="G58" t="s">
        <v>100</v>
      </c>
      <c r="H58" s="73">
        <v>0</v>
      </c>
      <c r="I58" s="46">
        <v>35.729999999999997</v>
      </c>
      <c r="J58" s="46">
        <v>19.32</v>
      </c>
      <c r="K58" s="46">
        <v>0</v>
      </c>
      <c r="L58" s="46">
        <v>0</v>
      </c>
      <c r="M58" s="74">
        <v>0</v>
      </c>
      <c r="N58" s="73">
        <v>-63</v>
      </c>
      <c r="O58" s="46">
        <v>0</v>
      </c>
      <c r="P58" s="46">
        <v>0</v>
      </c>
      <c r="Q58" s="46">
        <v>-91</v>
      </c>
      <c r="R58" s="46">
        <v>-8</v>
      </c>
      <c r="S58" s="74">
        <v>0</v>
      </c>
      <c r="U58" s="73">
        <v>-163.5</v>
      </c>
      <c r="V58" s="74">
        <v>55.05</v>
      </c>
      <c r="W58">
        <v>-63</v>
      </c>
      <c r="X58">
        <v>35.729999999999997</v>
      </c>
      <c r="Y58">
        <v>-1.5</v>
      </c>
      <c r="Z58">
        <v>-8</v>
      </c>
      <c r="AA58">
        <v>-91</v>
      </c>
      <c r="AB58">
        <v>0</v>
      </c>
      <c r="AC58">
        <v>19.32</v>
      </c>
    </row>
    <row r="59" spans="7:29">
      <c r="G59" t="s">
        <v>101</v>
      </c>
      <c r="H59" s="73">
        <v>0</v>
      </c>
      <c r="I59" s="46">
        <v>17.38</v>
      </c>
      <c r="J59" s="46">
        <v>28.98</v>
      </c>
      <c r="K59" s="46">
        <v>0</v>
      </c>
      <c r="L59" s="46">
        <v>0</v>
      </c>
      <c r="M59" s="74">
        <v>0</v>
      </c>
      <c r="N59" s="73">
        <v>-79</v>
      </c>
      <c r="O59" s="46">
        <v>0</v>
      </c>
      <c r="P59" s="46">
        <v>0</v>
      </c>
      <c r="Q59" s="46">
        <v>-89</v>
      </c>
      <c r="R59" s="46">
        <v>-5</v>
      </c>
      <c r="S59" s="74">
        <v>0</v>
      </c>
      <c r="U59" s="73">
        <v>-174.5</v>
      </c>
      <c r="V59" s="74">
        <v>46.36</v>
      </c>
      <c r="W59">
        <v>-79</v>
      </c>
      <c r="X59">
        <v>17.38</v>
      </c>
      <c r="Y59">
        <v>-1.5</v>
      </c>
      <c r="Z59">
        <v>-5</v>
      </c>
      <c r="AA59">
        <v>-89</v>
      </c>
      <c r="AB59">
        <v>0</v>
      </c>
      <c r="AC59">
        <v>28.98</v>
      </c>
    </row>
    <row r="60" spans="7:29">
      <c r="G60" t="s">
        <v>102</v>
      </c>
      <c r="H60" s="73">
        <v>0</v>
      </c>
      <c r="I60" s="46">
        <v>14.49</v>
      </c>
      <c r="J60" s="46">
        <v>0</v>
      </c>
      <c r="K60" s="46">
        <v>0</v>
      </c>
      <c r="L60" s="46">
        <v>0</v>
      </c>
      <c r="M60" s="74">
        <v>0</v>
      </c>
      <c r="N60" s="73">
        <v>-66</v>
      </c>
      <c r="O60" s="46">
        <v>0</v>
      </c>
      <c r="P60" s="46">
        <v>-45</v>
      </c>
      <c r="Q60" s="46">
        <v>-87</v>
      </c>
      <c r="R60" s="46">
        <v>-6</v>
      </c>
      <c r="S60" s="74">
        <v>0</v>
      </c>
      <c r="U60" s="73">
        <v>-205.5</v>
      </c>
      <c r="V60" s="74">
        <v>14.49</v>
      </c>
      <c r="W60">
        <v>-66</v>
      </c>
      <c r="X60">
        <v>14.49</v>
      </c>
      <c r="Y60">
        <v>-1.5</v>
      </c>
      <c r="Z60">
        <v>-6</v>
      </c>
      <c r="AA60">
        <v>-87</v>
      </c>
      <c r="AB60">
        <v>0</v>
      </c>
      <c r="AC60">
        <v>-45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-82</v>
      </c>
      <c r="O61" s="46">
        <v>0</v>
      </c>
      <c r="P61" s="46">
        <v>-20</v>
      </c>
      <c r="Q61" s="46">
        <v>-85</v>
      </c>
      <c r="R61" s="46">
        <v>-6</v>
      </c>
      <c r="S61" s="74">
        <v>0</v>
      </c>
      <c r="U61" s="73">
        <v>-194.5</v>
      </c>
      <c r="V61" s="74">
        <v>0</v>
      </c>
      <c r="W61">
        <v>-82</v>
      </c>
      <c r="X61">
        <v>0</v>
      </c>
      <c r="Y61">
        <v>-1.5</v>
      </c>
      <c r="Z61">
        <v>-6</v>
      </c>
      <c r="AA61">
        <v>-85</v>
      </c>
      <c r="AB61">
        <v>0</v>
      </c>
      <c r="AC61">
        <v>-20</v>
      </c>
    </row>
    <row r="62" spans="7:29">
      <c r="G62" t="s">
        <v>104</v>
      </c>
      <c r="H62" s="73">
        <v>0</v>
      </c>
      <c r="I62" s="46">
        <v>15.45</v>
      </c>
      <c r="J62" s="46">
        <v>0</v>
      </c>
      <c r="K62" s="46">
        <v>0</v>
      </c>
      <c r="L62" s="46">
        <v>0</v>
      </c>
      <c r="M62" s="74">
        <v>0</v>
      </c>
      <c r="N62" s="73">
        <v>-94</v>
      </c>
      <c r="O62" s="46">
        <v>0</v>
      </c>
      <c r="P62" s="46">
        <v>-35</v>
      </c>
      <c r="Q62" s="46">
        <v>-72</v>
      </c>
      <c r="R62" s="46">
        <v>-4</v>
      </c>
      <c r="S62" s="74">
        <v>0</v>
      </c>
      <c r="U62" s="73">
        <v>-206.5</v>
      </c>
      <c r="V62" s="74">
        <v>15.45</v>
      </c>
      <c r="W62">
        <v>-94</v>
      </c>
      <c r="X62">
        <v>15.45</v>
      </c>
      <c r="Y62">
        <v>-1.5</v>
      </c>
      <c r="Z62">
        <v>-4</v>
      </c>
      <c r="AA62">
        <v>-72</v>
      </c>
      <c r="AB62">
        <v>0</v>
      </c>
      <c r="AC62">
        <v>-35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-25</v>
      </c>
      <c r="Q63" s="46">
        <v>-72</v>
      </c>
      <c r="R63" s="46">
        <v>0</v>
      </c>
      <c r="S63" s="74">
        <v>0</v>
      </c>
      <c r="U63" s="73">
        <v>-98.5</v>
      </c>
      <c r="V63" s="74">
        <v>0</v>
      </c>
      <c r="W63">
        <v>0</v>
      </c>
      <c r="X63">
        <v>0</v>
      </c>
      <c r="Y63">
        <v>-1.5</v>
      </c>
      <c r="Z63">
        <v>0</v>
      </c>
      <c r="AA63">
        <v>-72</v>
      </c>
      <c r="AB63">
        <v>0</v>
      </c>
      <c r="AC63">
        <v>-25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0.97</v>
      </c>
      <c r="M64" s="74">
        <v>0</v>
      </c>
      <c r="N64" s="73">
        <v>0</v>
      </c>
      <c r="O64" s="46">
        <v>0</v>
      </c>
      <c r="P64" s="46">
        <v>0</v>
      </c>
      <c r="Q64" s="46">
        <v>-74</v>
      </c>
      <c r="R64" s="46">
        <v>0</v>
      </c>
      <c r="S64" s="74">
        <v>0</v>
      </c>
      <c r="U64" s="73">
        <v>-75.5</v>
      </c>
      <c r="V64" s="74">
        <v>0.97</v>
      </c>
      <c r="W64">
        <v>0</v>
      </c>
      <c r="X64">
        <v>0</v>
      </c>
      <c r="Y64">
        <v>-1.5</v>
      </c>
      <c r="Z64">
        <v>0.97</v>
      </c>
      <c r="AA64">
        <v>-74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0.97</v>
      </c>
      <c r="M65" s="74">
        <v>0</v>
      </c>
      <c r="N65" s="73">
        <v>-43</v>
      </c>
      <c r="O65" s="46">
        <v>-34</v>
      </c>
      <c r="P65" s="46">
        <v>-15</v>
      </c>
      <c r="Q65" s="46">
        <v>-73</v>
      </c>
      <c r="R65" s="46">
        <v>0</v>
      </c>
      <c r="S65" s="74">
        <v>0</v>
      </c>
      <c r="U65" s="73">
        <v>-166</v>
      </c>
      <c r="V65" s="74">
        <v>0.97</v>
      </c>
      <c r="W65">
        <v>-43</v>
      </c>
      <c r="X65">
        <v>-34</v>
      </c>
      <c r="Y65">
        <v>-1</v>
      </c>
      <c r="Z65">
        <v>0.97</v>
      </c>
      <c r="AA65">
        <v>-73</v>
      </c>
      <c r="AB65">
        <v>0</v>
      </c>
      <c r="AC65">
        <v>-15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0.97</v>
      </c>
      <c r="M66" s="74">
        <v>0</v>
      </c>
      <c r="N66" s="73">
        <v>-56</v>
      </c>
      <c r="O66" s="46">
        <v>-34</v>
      </c>
      <c r="P66" s="46">
        <v>-20</v>
      </c>
      <c r="Q66" s="46">
        <v>-72</v>
      </c>
      <c r="R66" s="46">
        <v>0</v>
      </c>
      <c r="S66" s="74">
        <v>0</v>
      </c>
      <c r="U66" s="73">
        <v>-183</v>
      </c>
      <c r="V66" s="74">
        <v>0.97</v>
      </c>
      <c r="W66">
        <v>-56</v>
      </c>
      <c r="X66">
        <v>-34</v>
      </c>
      <c r="Y66">
        <v>-1</v>
      </c>
      <c r="Z66">
        <v>0.97</v>
      </c>
      <c r="AA66">
        <v>-72</v>
      </c>
      <c r="AB66">
        <v>0</v>
      </c>
      <c r="AC66">
        <v>-20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-36</v>
      </c>
      <c r="O67" s="46">
        <v>-38</v>
      </c>
      <c r="P67" s="46">
        <v>0</v>
      </c>
      <c r="Q67" s="46">
        <v>-75</v>
      </c>
      <c r="R67" s="46">
        <v>0</v>
      </c>
      <c r="S67" s="74">
        <v>0</v>
      </c>
      <c r="U67" s="73">
        <v>-150</v>
      </c>
      <c r="V67" s="74">
        <v>0</v>
      </c>
      <c r="W67">
        <v>-36</v>
      </c>
      <c r="X67">
        <v>-38</v>
      </c>
      <c r="Y67">
        <v>-1</v>
      </c>
      <c r="Z67">
        <v>0</v>
      </c>
      <c r="AA67">
        <v>-75</v>
      </c>
      <c r="AB67">
        <v>0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-47</v>
      </c>
      <c r="O68" s="46">
        <v>-38</v>
      </c>
      <c r="P68" s="46">
        <v>-12</v>
      </c>
      <c r="Q68" s="46">
        <v>-75</v>
      </c>
      <c r="R68" s="46">
        <v>0</v>
      </c>
      <c r="S68" s="74">
        <v>0</v>
      </c>
      <c r="U68" s="73">
        <v>-173</v>
      </c>
      <c r="V68" s="74">
        <v>0</v>
      </c>
      <c r="W68">
        <v>-47</v>
      </c>
      <c r="X68">
        <v>-38</v>
      </c>
      <c r="Y68">
        <v>-1</v>
      </c>
      <c r="Z68">
        <v>0</v>
      </c>
      <c r="AA68">
        <v>-75</v>
      </c>
      <c r="AB68">
        <v>0</v>
      </c>
      <c r="AC68">
        <v>-12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-26</v>
      </c>
      <c r="O69" s="46">
        <v>-39</v>
      </c>
      <c r="P69" s="46">
        <v>-15</v>
      </c>
      <c r="Q69" s="46">
        <v>-76</v>
      </c>
      <c r="R69" s="46">
        <v>0</v>
      </c>
      <c r="S69" s="74">
        <v>0</v>
      </c>
      <c r="U69" s="73">
        <v>-157</v>
      </c>
      <c r="V69" s="74">
        <v>0</v>
      </c>
      <c r="W69">
        <v>-26</v>
      </c>
      <c r="X69">
        <v>-39</v>
      </c>
      <c r="Y69">
        <v>-1</v>
      </c>
      <c r="Z69">
        <v>0</v>
      </c>
      <c r="AA69">
        <v>-76</v>
      </c>
      <c r="AB69">
        <v>0</v>
      </c>
      <c r="AC69">
        <v>-15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-30</v>
      </c>
      <c r="O70" s="46">
        <v>-39</v>
      </c>
      <c r="P70" s="46">
        <v>-30</v>
      </c>
      <c r="Q70" s="46">
        <v>-75</v>
      </c>
      <c r="R70" s="46">
        <v>0</v>
      </c>
      <c r="S70" s="74">
        <v>0</v>
      </c>
      <c r="U70" s="73">
        <v>-175</v>
      </c>
      <c r="V70" s="74">
        <v>0</v>
      </c>
      <c r="W70">
        <v>-30</v>
      </c>
      <c r="X70">
        <v>-39</v>
      </c>
      <c r="Y70">
        <v>-1</v>
      </c>
      <c r="Z70">
        <v>0</v>
      </c>
      <c r="AA70">
        <v>-75</v>
      </c>
      <c r="AB70">
        <v>0</v>
      </c>
      <c r="AC70">
        <v>-30</v>
      </c>
    </row>
    <row r="71" spans="7:29">
      <c r="G71" t="s">
        <v>113</v>
      </c>
      <c r="H71" s="73">
        <v>43.46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-25</v>
      </c>
      <c r="Q71" s="46">
        <v>-92</v>
      </c>
      <c r="R71" s="46">
        <v>0</v>
      </c>
      <c r="S71" s="74">
        <v>0</v>
      </c>
      <c r="U71" s="73">
        <v>-118</v>
      </c>
      <c r="V71" s="74">
        <v>43.46</v>
      </c>
      <c r="W71">
        <v>43.46</v>
      </c>
      <c r="X71">
        <v>0</v>
      </c>
      <c r="Y71">
        <v>-1</v>
      </c>
      <c r="Z71">
        <v>0</v>
      </c>
      <c r="AA71">
        <v>-92</v>
      </c>
      <c r="AB71">
        <v>0</v>
      </c>
      <c r="AC71">
        <v>-25</v>
      </c>
    </row>
    <row r="72" spans="7:29">
      <c r="G72" t="s">
        <v>114</v>
      </c>
      <c r="H72" s="73">
        <v>59.88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-35</v>
      </c>
      <c r="Q72" s="46">
        <v>-92</v>
      </c>
      <c r="R72" s="46">
        <v>0</v>
      </c>
      <c r="S72" s="74">
        <v>0</v>
      </c>
      <c r="U72" s="73">
        <v>-128</v>
      </c>
      <c r="V72" s="74">
        <v>59.88</v>
      </c>
      <c r="W72">
        <v>59.88</v>
      </c>
      <c r="X72">
        <v>0</v>
      </c>
      <c r="Y72">
        <v>-1</v>
      </c>
      <c r="Z72">
        <v>0</v>
      </c>
      <c r="AA72">
        <v>-92</v>
      </c>
      <c r="AB72">
        <v>0</v>
      </c>
      <c r="AC72">
        <v>-35</v>
      </c>
    </row>
    <row r="73" spans="7:29">
      <c r="G73" t="s">
        <v>115</v>
      </c>
      <c r="H73" s="73">
        <v>41.53</v>
      </c>
      <c r="I73" s="46">
        <v>19.32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-60</v>
      </c>
      <c r="Q73" s="46">
        <v>-88</v>
      </c>
      <c r="R73" s="46">
        <v>0</v>
      </c>
      <c r="S73" s="74">
        <v>0</v>
      </c>
      <c r="U73" s="73">
        <v>-149</v>
      </c>
      <c r="V73" s="74">
        <v>60.85</v>
      </c>
      <c r="W73">
        <v>41.53</v>
      </c>
      <c r="X73">
        <v>19.32</v>
      </c>
      <c r="Y73">
        <v>-1</v>
      </c>
      <c r="Z73">
        <v>0</v>
      </c>
      <c r="AA73">
        <v>-88</v>
      </c>
      <c r="AB73">
        <v>0</v>
      </c>
      <c r="AC73">
        <v>-60</v>
      </c>
    </row>
    <row r="74" spans="7:29">
      <c r="G74" t="s">
        <v>116</v>
      </c>
      <c r="H74" s="73">
        <v>40.56</v>
      </c>
      <c r="I74" s="46">
        <v>9.66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-90</v>
      </c>
      <c r="Q74" s="46">
        <v>-94</v>
      </c>
      <c r="R74" s="46">
        <v>0</v>
      </c>
      <c r="S74" s="74">
        <v>0</v>
      </c>
      <c r="U74" s="73">
        <v>-185</v>
      </c>
      <c r="V74" s="74">
        <v>50.22</v>
      </c>
      <c r="W74">
        <v>40.56</v>
      </c>
      <c r="X74">
        <v>9.66</v>
      </c>
      <c r="Y74">
        <v>-1</v>
      </c>
      <c r="Z74">
        <v>0</v>
      </c>
      <c r="AA74">
        <v>-94</v>
      </c>
      <c r="AB74">
        <v>0</v>
      </c>
      <c r="AC74">
        <v>-90</v>
      </c>
    </row>
    <row r="75" spans="7:29">
      <c r="G75" t="s">
        <v>117</v>
      </c>
      <c r="H75" s="73">
        <v>29.94</v>
      </c>
      <c r="I75" s="46">
        <v>14.49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-100</v>
      </c>
      <c r="Q75" s="46">
        <v>-87</v>
      </c>
      <c r="R75" s="46">
        <v>0</v>
      </c>
      <c r="S75" s="74">
        <v>0</v>
      </c>
      <c r="U75" s="73">
        <v>-188</v>
      </c>
      <c r="V75" s="74">
        <v>44.43</v>
      </c>
      <c r="W75">
        <v>29.94</v>
      </c>
      <c r="X75">
        <v>14.49</v>
      </c>
      <c r="Y75">
        <v>-1</v>
      </c>
      <c r="Z75">
        <v>0</v>
      </c>
      <c r="AA75">
        <v>-87</v>
      </c>
      <c r="AB75">
        <v>0</v>
      </c>
      <c r="AC75">
        <v>-100</v>
      </c>
    </row>
    <row r="76" spans="7:29">
      <c r="G76" t="s">
        <v>118</v>
      </c>
      <c r="H76" s="73">
        <v>5.79</v>
      </c>
      <c r="I76" s="46">
        <v>9.66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-125</v>
      </c>
      <c r="Q76" s="46">
        <v>-86</v>
      </c>
      <c r="R76" s="46">
        <v>0</v>
      </c>
      <c r="S76" s="74">
        <v>0</v>
      </c>
      <c r="U76" s="73">
        <v>-212</v>
      </c>
      <c r="V76" s="74">
        <v>15.45</v>
      </c>
      <c r="W76">
        <v>5.79</v>
      </c>
      <c r="X76">
        <v>9.66</v>
      </c>
      <c r="Y76">
        <v>-1</v>
      </c>
      <c r="Z76">
        <v>0</v>
      </c>
      <c r="AA76">
        <v>-86</v>
      </c>
      <c r="AB76">
        <v>0</v>
      </c>
      <c r="AC76">
        <v>-125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-9</v>
      </c>
      <c r="O77" s="46">
        <v>0</v>
      </c>
      <c r="P77" s="46">
        <v>-105</v>
      </c>
      <c r="Q77" s="46">
        <v>-85</v>
      </c>
      <c r="R77" s="46">
        <v>0</v>
      </c>
      <c r="S77" s="74">
        <v>0</v>
      </c>
      <c r="U77" s="73">
        <v>-200.5</v>
      </c>
      <c r="V77" s="74">
        <v>0</v>
      </c>
      <c r="W77">
        <v>-9</v>
      </c>
      <c r="X77">
        <v>0</v>
      </c>
      <c r="Y77">
        <v>-1.5</v>
      </c>
      <c r="Z77">
        <v>0</v>
      </c>
      <c r="AA77">
        <v>-85</v>
      </c>
      <c r="AB77">
        <v>0</v>
      </c>
      <c r="AC77">
        <v>-105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-53</v>
      </c>
      <c r="O78" s="46">
        <v>-25</v>
      </c>
      <c r="P78" s="46">
        <v>0</v>
      </c>
      <c r="Q78" s="46">
        <v>-88</v>
      </c>
      <c r="R78" s="46">
        <v>0</v>
      </c>
      <c r="S78" s="74">
        <v>0</v>
      </c>
      <c r="U78" s="73">
        <v>-167.5</v>
      </c>
      <c r="V78" s="74">
        <v>0</v>
      </c>
      <c r="W78">
        <v>-53</v>
      </c>
      <c r="X78">
        <v>-25</v>
      </c>
      <c r="Y78">
        <v>-1.5</v>
      </c>
      <c r="Z78">
        <v>0</v>
      </c>
      <c r="AA78">
        <v>-88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-97</v>
      </c>
      <c r="O79" s="46">
        <v>-30</v>
      </c>
      <c r="P79" s="46">
        <v>0</v>
      </c>
      <c r="Q79" s="46">
        <v>-93</v>
      </c>
      <c r="R79" s="46">
        <v>0</v>
      </c>
      <c r="S79" s="74">
        <v>0</v>
      </c>
      <c r="U79" s="73">
        <v>-221.5</v>
      </c>
      <c r="V79" s="74">
        <v>0</v>
      </c>
      <c r="W79">
        <v>-97</v>
      </c>
      <c r="X79">
        <v>-30</v>
      </c>
      <c r="Y79">
        <v>-1.5</v>
      </c>
      <c r="Z79">
        <v>0</v>
      </c>
      <c r="AA79">
        <v>-93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-68</v>
      </c>
      <c r="O80" s="46">
        <v>-35</v>
      </c>
      <c r="P80" s="46">
        <v>0</v>
      </c>
      <c r="Q80" s="46">
        <v>-74</v>
      </c>
      <c r="R80" s="46">
        <v>0</v>
      </c>
      <c r="S80" s="74">
        <v>0</v>
      </c>
      <c r="U80" s="73">
        <v>-178.5</v>
      </c>
      <c r="V80" s="74">
        <v>0</v>
      </c>
      <c r="W80">
        <v>-68</v>
      </c>
      <c r="X80">
        <v>-35</v>
      </c>
      <c r="Y80">
        <v>-1.5</v>
      </c>
      <c r="Z80">
        <v>0</v>
      </c>
      <c r="AA80">
        <v>-74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28.97</v>
      </c>
      <c r="K81" s="46">
        <v>0</v>
      </c>
      <c r="L81" s="46">
        <v>0</v>
      </c>
      <c r="M81" s="74">
        <v>0</v>
      </c>
      <c r="N81" s="73">
        <v>-35</v>
      </c>
      <c r="O81" s="46">
        <v>-30</v>
      </c>
      <c r="P81" s="46">
        <v>0</v>
      </c>
      <c r="Q81" s="46">
        <v>-73</v>
      </c>
      <c r="R81" s="46">
        <v>0</v>
      </c>
      <c r="S81" s="74">
        <v>0</v>
      </c>
      <c r="U81" s="73">
        <v>-139.5</v>
      </c>
      <c r="V81" s="74">
        <v>28.97</v>
      </c>
      <c r="W81">
        <v>-35</v>
      </c>
      <c r="X81">
        <v>-30</v>
      </c>
      <c r="Y81">
        <v>-1.5</v>
      </c>
      <c r="Z81">
        <v>0</v>
      </c>
      <c r="AA81">
        <v>-73</v>
      </c>
      <c r="AB81">
        <v>0</v>
      </c>
      <c r="AC81">
        <v>28.97</v>
      </c>
    </row>
    <row r="82" spans="7:29">
      <c r="G82" t="s">
        <v>124</v>
      </c>
      <c r="H82" s="73">
        <v>0</v>
      </c>
      <c r="I82" s="46">
        <v>0</v>
      </c>
      <c r="J82" s="46">
        <v>28.97</v>
      </c>
      <c r="K82" s="46">
        <v>0</v>
      </c>
      <c r="L82" s="46">
        <v>0</v>
      </c>
      <c r="M82" s="74">
        <v>0</v>
      </c>
      <c r="N82" s="73">
        <v>-18</v>
      </c>
      <c r="O82" s="46">
        <v>-15</v>
      </c>
      <c r="P82" s="46">
        <v>0</v>
      </c>
      <c r="Q82" s="46">
        <v>-73</v>
      </c>
      <c r="R82" s="46">
        <v>0</v>
      </c>
      <c r="S82" s="74">
        <v>0</v>
      </c>
      <c r="U82" s="73">
        <v>-107.5</v>
      </c>
      <c r="V82" s="74">
        <v>28.97</v>
      </c>
      <c r="W82">
        <v>-18</v>
      </c>
      <c r="X82">
        <v>-15</v>
      </c>
      <c r="Y82">
        <v>-1.5</v>
      </c>
      <c r="Z82">
        <v>0</v>
      </c>
      <c r="AA82">
        <v>-73</v>
      </c>
      <c r="AB82">
        <v>0</v>
      </c>
      <c r="AC82">
        <v>28.97</v>
      </c>
    </row>
    <row r="83" spans="7:29">
      <c r="G83" t="s">
        <v>125</v>
      </c>
      <c r="H83" s="73">
        <v>0</v>
      </c>
      <c r="I83" s="46">
        <v>0</v>
      </c>
      <c r="J83" s="46">
        <v>48.29</v>
      </c>
      <c r="K83" s="46">
        <v>0</v>
      </c>
      <c r="L83" s="46">
        <v>0</v>
      </c>
      <c r="M83" s="74">
        <v>0</v>
      </c>
      <c r="N83" s="73">
        <v>-97</v>
      </c>
      <c r="O83" s="46">
        <v>-15</v>
      </c>
      <c r="P83" s="46">
        <v>0</v>
      </c>
      <c r="Q83" s="46">
        <v>-71</v>
      </c>
      <c r="R83" s="46">
        <v>0</v>
      </c>
      <c r="S83" s="74">
        <v>0</v>
      </c>
      <c r="U83" s="73">
        <v>-183</v>
      </c>
      <c r="V83" s="74">
        <v>48.29</v>
      </c>
      <c r="W83">
        <v>-97</v>
      </c>
      <c r="X83">
        <v>-15</v>
      </c>
      <c r="Y83">
        <v>0</v>
      </c>
      <c r="Z83">
        <v>0</v>
      </c>
      <c r="AA83">
        <v>-71</v>
      </c>
      <c r="AB83">
        <v>0</v>
      </c>
      <c r="AC83">
        <v>48.29</v>
      </c>
    </row>
    <row r="84" spans="7:29">
      <c r="G84" t="s">
        <v>126</v>
      </c>
      <c r="H84" s="73">
        <v>0</v>
      </c>
      <c r="I84" s="46">
        <v>0</v>
      </c>
      <c r="J84" s="46">
        <v>48.29</v>
      </c>
      <c r="K84" s="46">
        <v>0</v>
      </c>
      <c r="L84" s="46">
        <v>0</v>
      </c>
      <c r="M84" s="74">
        <v>0</v>
      </c>
      <c r="N84" s="73">
        <v>-46</v>
      </c>
      <c r="O84" s="46">
        <v>-15</v>
      </c>
      <c r="P84" s="46">
        <v>0</v>
      </c>
      <c r="Q84" s="46">
        <v>-70</v>
      </c>
      <c r="R84" s="46">
        <v>0</v>
      </c>
      <c r="S84" s="74">
        <v>0</v>
      </c>
      <c r="U84" s="73">
        <v>-131</v>
      </c>
      <c r="V84" s="74">
        <v>48.29</v>
      </c>
      <c r="W84">
        <v>-46</v>
      </c>
      <c r="X84">
        <v>-15</v>
      </c>
      <c r="Y84">
        <v>0</v>
      </c>
      <c r="Z84">
        <v>0</v>
      </c>
      <c r="AA84">
        <v>-70</v>
      </c>
      <c r="AB84">
        <v>0</v>
      </c>
      <c r="AC84">
        <v>48.29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-55</v>
      </c>
      <c r="O85" s="46">
        <v>-25</v>
      </c>
      <c r="P85" s="46">
        <v>0</v>
      </c>
      <c r="Q85" s="46">
        <v>-65</v>
      </c>
      <c r="R85" s="46">
        <v>0</v>
      </c>
      <c r="S85" s="74">
        <v>0</v>
      </c>
      <c r="U85" s="73">
        <v>-145</v>
      </c>
      <c r="V85" s="74">
        <v>0</v>
      </c>
      <c r="W85">
        <v>-55</v>
      </c>
      <c r="X85">
        <v>-25</v>
      </c>
      <c r="Y85">
        <v>0</v>
      </c>
      <c r="Z85">
        <v>0</v>
      </c>
      <c r="AA85">
        <v>-65</v>
      </c>
      <c r="AB85">
        <v>0</v>
      </c>
      <c r="AC85">
        <v>0</v>
      </c>
    </row>
    <row r="86" spans="7:29">
      <c r="G86" t="s">
        <v>128</v>
      </c>
      <c r="H86" s="73">
        <v>2.9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-27</v>
      </c>
      <c r="P86" s="46">
        <v>0</v>
      </c>
      <c r="Q86" s="46">
        <v>-65</v>
      </c>
      <c r="R86" s="46">
        <v>0</v>
      </c>
      <c r="S86" s="74">
        <v>0</v>
      </c>
      <c r="U86" s="73">
        <v>-92</v>
      </c>
      <c r="V86" s="74">
        <v>2.9</v>
      </c>
      <c r="W86">
        <v>2.9</v>
      </c>
      <c r="X86">
        <v>-27</v>
      </c>
      <c r="Y86">
        <v>0</v>
      </c>
      <c r="Z86">
        <v>0</v>
      </c>
      <c r="AA86">
        <v>-65</v>
      </c>
      <c r="AB86">
        <v>0</v>
      </c>
      <c r="AC86">
        <v>0</v>
      </c>
    </row>
    <row r="87" spans="7:29">
      <c r="G87" t="s">
        <v>129</v>
      </c>
      <c r="H87" s="73">
        <v>57.95</v>
      </c>
      <c r="I87" s="46">
        <v>0</v>
      </c>
      <c r="J87" s="46">
        <v>144.87</v>
      </c>
      <c r="K87" s="46">
        <v>0</v>
      </c>
      <c r="L87" s="46">
        <v>0</v>
      </c>
      <c r="M87" s="74">
        <v>0</v>
      </c>
      <c r="N87" s="73">
        <v>0</v>
      </c>
      <c r="O87" s="46">
        <v>-40</v>
      </c>
      <c r="P87" s="46">
        <v>0</v>
      </c>
      <c r="Q87" s="46">
        <v>-64</v>
      </c>
      <c r="R87" s="46">
        <v>0</v>
      </c>
      <c r="S87" s="74">
        <v>0</v>
      </c>
      <c r="U87" s="73">
        <v>-104</v>
      </c>
      <c r="V87" s="74">
        <v>202.82</v>
      </c>
      <c r="W87">
        <v>57.95</v>
      </c>
      <c r="X87">
        <v>-40</v>
      </c>
      <c r="Y87">
        <v>0</v>
      </c>
      <c r="Z87">
        <v>0</v>
      </c>
      <c r="AA87">
        <v>-64</v>
      </c>
      <c r="AB87">
        <v>0</v>
      </c>
      <c r="AC87">
        <v>144.87</v>
      </c>
    </row>
    <row r="88" spans="7:29">
      <c r="G88" t="s">
        <v>130</v>
      </c>
      <c r="H88" s="73">
        <v>47.33</v>
      </c>
      <c r="I88" s="46">
        <v>0</v>
      </c>
      <c r="J88" s="46">
        <v>28.97</v>
      </c>
      <c r="K88" s="46">
        <v>0</v>
      </c>
      <c r="L88" s="46">
        <v>0</v>
      </c>
      <c r="M88" s="74">
        <v>0</v>
      </c>
      <c r="N88" s="73">
        <v>0</v>
      </c>
      <c r="O88" s="46">
        <v>-47</v>
      </c>
      <c r="P88" s="46">
        <v>0</v>
      </c>
      <c r="Q88" s="46">
        <v>-63</v>
      </c>
      <c r="R88" s="46">
        <v>0</v>
      </c>
      <c r="S88" s="74">
        <v>0</v>
      </c>
      <c r="U88" s="73">
        <v>-110</v>
      </c>
      <c r="V88" s="74">
        <v>76.3</v>
      </c>
      <c r="W88">
        <v>47.33</v>
      </c>
      <c r="X88">
        <v>-47</v>
      </c>
      <c r="Y88">
        <v>0</v>
      </c>
      <c r="Z88">
        <v>0</v>
      </c>
      <c r="AA88">
        <v>-63</v>
      </c>
      <c r="AB88">
        <v>0</v>
      </c>
      <c r="AC88">
        <v>28.97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0.48</v>
      </c>
      <c r="M89" s="74">
        <v>0</v>
      </c>
      <c r="N89" s="73">
        <v>0</v>
      </c>
      <c r="O89" s="46">
        <v>-53</v>
      </c>
      <c r="P89" s="46">
        <v>-80</v>
      </c>
      <c r="Q89" s="46">
        <v>-65</v>
      </c>
      <c r="R89" s="46">
        <v>0</v>
      </c>
      <c r="S89" s="74">
        <v>0</v>
      </c>
      <c r="U89" s="73">
        <v>-198</v>
      </c>
      <c r="V89" s="74">
        <v>0.48</v>
      </c>
      <c r="W89">
        <v>0</v>
      </c>
      <c r="X89">
        <v>-53</v>
      </c>
      <c r="Y89">
        <v>0</v>
      </c>
      <c r="Z89">
        <v>0.48</v>
      </c>
      <c r="AA89">
        <v>-65</v>
      </c>
      <c r="AB89">
        <v>0</v>
      </c>
      <c r="AC89">
        <v>-80</v>
      </c>
    </row>
    <row r="90" spans="7:29">
      <c r="G90" t="s">
        <v>132</v>
      </c>
      <c r="H90" s="73">
        <v>260.76</v>
      </c>
      <c r="I90" s="46">
        <v>0</v>
      </c>
      <c r="J90" s="46">
        <v>0</v>
      </c>
      <c r="K90" s="46">
        <v>0</v>
      </c>
      <c r="L90" s="46">
        <v>0.97</v>
      </c>
      <c r="M90" s="74">
        <v>0</v>
      </c>
      <c r="N90" s="73">
        <v>0</v>
      </c>
      <c r="O90" s="46">
        <v>-40</v>
      </c>
      <c r="P90" s="46">
        <v>-90</v>
      </c>
      <c r="Q90" s="46">
        <v>-66</v>
      </c>
      <c r="R90" s="46">
        <v>0</v>
      </c>
      <c r="S90" s="74">
        <v>0</v>
      </c>
      <c r="U90" s="73">
        <v>-196</v>
      </c>
      <c r="V90" s="74">
        <v>261.73</v>
      </c>
      <c r="W90">
        <v>260.76</v>
      </c>
      <c r="X90">
        <v>-40</v>
      </c>
      <c r="Y90">
        <v>0</v>
      </c>
      <c r="Z90">
        <v>0.97</v>
      </c>
      <c r="AA90">
        <v>-66</v>
      </c>
      <c r="AB90">
        <v>0</v>
      </c>
      <c r="AC90">
        <v>-90</v>
      </c>
    </row>
    <row r="91" spans="7:29">
      <c r="G91" t="s">
        <v>133</v>
      </c>
      <c r="H91" s="73">
        <v>56.01</v>
      </c>
      <c r="I91" s="46">
        <v>0</v>
      </c>
      <c r="J91" s="46">
        <v>0</v>
      </c>
      <c r="K91" s="46">
        <v>0</v>
      </c>
      <c r="L91" s="46">
        <v>0.97</v>
      </c>
      <c r="M91" s="74">
        <v>0.1</v>
      </c>
      <c r="N91" s="73">
        <v>0</v>
      </c>
      <c r="O91" s="46">
        <v>-30</v>
      </c>
      <c r="P91" s="46">
        <v>-220</v>
      </c>
      <c r="Q91" s="46">
        <v>-66</v>
      </c>
      <c r="R91" s="46">
        <v>0</v>
      </c>
      <c r="S91" s="74">
        <v>0</v>
      </c>
      <c r="U91" s="73">
        <v>-316</v>
      </c>
      <c r="V91" s="74">
        <v>57.08</v>
      </c>
      <c r="W91">
        <v>56.01</v>
      </c>
      <c r="X91">
        <v>-30</v>
      </c>
      <c r="Y91">
        <v>0</v>
      </c>
      <c r="Z91">
        <v>0.97</v>
      </c>
      <c r="AA91">
        <v>-66</v>
      </c>
      <c r="AB91">
        <v>0.1</v>
      </c>
      <c r="AC91">
        <v>-220</v>
      </c>
    </row>
    <row r="92" spans="7:29">
      <c r="G92" t="s">
        <v>134</v>
      </c>
      <c r="H92" s="73">
        <v>91.84</v>
      </c>
      <c r="I92" s="46">
        <v>0</v>
      </c>
      <c r="J92" s="46">
        <v>0</v>
      </c>
      <c r="K92" s="46">
        <v>0</v>
      </c>
      <c r="L92" s="46">
        <v>0.54</v>
      </c>
      <c r="M92" s="74">
        <v>0.11</v>
      </c>
      <c r="N92" s="73">
        <v>0</v>
      </c>
      <c r="O92" s="46">
        <v>0</v>
      </c>
      <c r="P92" s="46">
        <v>-160</v>
      </c>
      <c r="Q92" s="46">
        <v>-66</v>
      </c>
      <c r="R92" s="46">
        <v>0</v>
      </c>
      <c r="S92" s="74">
        <v>0</v>
      </c>
      <c r="U92" s="73">
        <v>-226</v>
      </c>
      <c r="V92" s="74">
        <v>92.49</v>
      </c>
      <c r="W92">
        <v>91.84</v>
      </c>
      <c r="X92">
        <v>0</v>
      </c>
      <c r="Y92">
        <v>0</v>
      </c>
      <c r="Z92">
        <v>0.54</v>
      </c>
      <c r="AA92">
        <v>-66</v>
      </c>
      <c r="AB92">
        <v>0.11</v>
      </c>
      <c r="AC92">
        <v>-160</v>
      </c>
    </row>
    <row r="93" spans="7:29">
      <c r="G93" t="s">
        <v>135</v>
      </c>
      <c r="H93" s="73">
        <v>244.23</v>
      </c>
      <c r="I93" s="46">
        <v>0</v>
      </c>
      <c r="J93" s="46">
        <v>0</v>
      </c>
      <c r="K93" s="46">
        <v>0</v>
      </c>
      <c r="L93" s="46">
        <v>0.43</v>
      </c>
      <c r="M93" s="74">
        <v>0.22</v>
      </c>
      <c r="N93" s="73">
        <v>0</v>
      </c>
      <c r="O93" s="46">
        <v>-14</v>
      </c>
      <c r="P93" s="46">
        <v>-135</v>
      </c>
      <c r="Q93" s="46">
        <v>-64</v>
      </c>
      <c r="R93" s="46">
        <v>0</v>
      </c>
      <c r="S93" s="74">
        <v>0</v>
      </c>
      <c r="U93" s="73">
        <v>-213</v>
      </c>
      <c r="V93" s="74">
        <v>244.88</v>
      </c>
      <c r="W93">
        <v>244.23</v>
      </c>
      <c r="X93">
        <v>-14</v>
      </c>
      <c r="Y93">
        <v>0</v>
      </c>
      <c r="Z93">
        <v>0.43</v>
      </c>
      <c r="AA93">
        <v>-64</v>
      </c>
      <c r="AB93">
        <v>0.22</v>
      </c>
      <c r="AC93">
        <v>-135</v>
      </c>
    </row>
    <row r="94" spans="7:29">
      <c r="G94" t="s">
        <v>136</v>
      </c>
      <c r="H94" s="73">
        <v>193.05</v>
      </c>
      <c r="I94" s="46">
        <v>0</v>
      </c>
      <c r="J94" s="46">
        <v>0</v>
      </c>
      <c r="K94" s="46">
        <v>0</v>
      </c>
      <c r="L94" s="46">
        <v>0.42</v>
      </c>
      <c r="M94" s="74">
        <v>0.17</v>
      </c>
      <c r="N94" s="73">
        <v>0</v>
      </c>
      <c r="O94" s="46">
        <v>-25</v>
      </c>
      <c r="P94" s="46">
        <v>-100</v>
      </c>
      <c r="Q94" s="46">
        <v>-64</v>
      </c>
      <c r="R94" s="46">
        <v>0</v>
      </c>
      <c r="S94" s="74">
        <v>0</v>
      </c>
      <c r="U94" s="73">
        <v>-189</v>
      </c>
      <c r="V94" s="74">
        <v>193.64</v>
      </c>
      <c r="W94">
        <v>193.05</v>
      </c>
      <c r="X94">
        <v>-25</v>
      </c>
      <c r="Y94">
        <v>0</v>
      </c>
      <c r="Z94">
        <v>0.42</v>
      </c>
      <c r="AA94">
        <v>-64</v>
      </c>
      <c r="AB94">
        <v>0.17</v>
      </c>
      <c r="AC94">
        <v>-100</v>
      </c>
    </row>
    <row r="95" spans="7:29">
      <c r="G95" t="s">
        <v>137</v>
      </c>
      <c r="H95" s="73">
        <v>16.350000000000001</v>
      </c>
      <c r="I95" s="46">
        <v>0</v>
      </c>
      <c r="J95" s="46">
        <v>0</v>
      </c>
      <c r="K95" s="46">
        <v>0</v>
      </c>
      <c r="L95" s="46">
        <v>0.27</v>
      </c>
      <c r="M95" s="74">
        <v>0.08</v>
      </c>
      <c r="N95" s="73">
        <v>0</v>
      </c>
      <c r="O95" s="46">
        <v>-55</v>
      </c>
      <c r="P95" s="46">
        <v>-125</v>
      </c>
      <c r="Q95" s="46">
        <v>-66</v>
      </c>
      <c r="R95" s="46">
        <v>0</v>
      </c>
      <c r="S95" s="74">
        <v>0</v>
      </c>
      <c r="U95" s="73">
        <v>-246</v>
      </c>
      <c r="V95" s="74">
        <v>16.7</v>
      </c>
      <c r="W95">
        <v>16.350000000000001</v>
      </c>
      <c r="X95">
        <v>-55</v>
      </c>
      <c r="Y95">
        <v>0</v>
      </c>
      <c r="Z95">
        <v>0.27</v>
      </c>
      <c r="AA95">
        <v>-66</v>
      </c>
      <c r="AB95">
        <v>0.08</v>
      </c>
      <c r="AC95">
        <v>-125</v>
      </c>
    </row>
    <row r="96" spans="7:29">
      <c r="G96" t="s">
        <v>138</v>
      </c>
      <c r="H96" s="73">
        <v>20</v>
      </c>
      <c r="I96" s="46">
        <v>0</v>
      </c>
      <c r="J96" s="46">
        <v>0</v>
      </c>
      <c r="K96" s="46">
        <v>0</v>
      </c>
      <c r="L96" s="46">
        <v>0.28000000000000003</v>
      </c>
      <c r="M96" s="74">
        <v>0.03</v>
      </c>
      <c r="N96" s="73">
        <v>0</v>
      </c>
      <c r="O96" s="46">
        <v>-70</v>
      </c>
      <c r="P96" s="46">
        <v>-116</v>
      </c>
      <c r="Q96" s="46">
        <v>-58</v>
      </c>
      <c r="R96" s="46">
        <v>0</v>
      </c>
      <c r="S96" s="74">
        <v>0</v>
      </c>
      <c r="U96" s="73">
        <v>-244</v>
      </c>
      <c r="V96" s="74">
        <v>20.309999999999999</v>
      </c>
      <c r="W96">
        <v>20</v>
      </c>
      <c r="X96">
        <v>-70</v>
      </c>
      <c r="Y96">
        <v>0</v>
      </c>
      <c r="Z96">
        <v>0.28000000000000003</v>
      </c>
      <c r="AA96">
        <v>-58</v>
      </c>
      <c r="AB96">
        <v>0.03</v>
      </c>
      <c r="AC96">
        <v>-116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0.3</v>
      </c>
      <c r="M97" s="74">
        <v>0</v>
      </c>
      <c r="N97" s="73">
        <v>0</v>
      </c>
      <c r="O97" s="46">
        <v>-89</v>
      </c>
      <c r="P97" s="46">
        <v>-150</v>
      </c>
      <c r="Q97" s="46">
        <v>-55</v>
      </c>
      <c r="R97" s="46">
        <v>0</v>
      </c>
      <c r="S97" s="74">
        <v>0</v>
      </c>
      <c r="U97" s="73">
        <v>-294</v>
      </c>
      <c r="V97" s="74">
        <v>0.3</v>
      </c>
      <c r="W97">
        <v>0</v>
      </c>
      <c r="X97">
        <v>-89</v>
      </c>
      <c r="Y97">
        <v>0</v>
      </c>
      <c r="Z97">
        <v>0.3</v>
      </c>
      <c r="AA97">
        <v>-55</v>
      </c>
      <c r="AB97">
        <v>0</v>
      </c>
      <c r="AC97">
        <v>-150</v>
      </c>
    </row>
    <row r="98" spans="1:83">
      <c r="G98" t="s">
        <v>140</v>
      </c>
      <c r="H98" s="73">
        <v>17.18</v>
      </c>
      <c r="I98" s="46">
        <v>0</v>
      </c>
      <c r="J98" s="46">
        <v>0</v>
      </c>
      <c r="K98" s="46">
        <v>0</v>
      </c>
      <c r="L98" s="46">
        <v>0.31</v>
      </c>
      <c r="M98" s="74">
        <v>0</v>
      </c>
      <c r="N98" s="73">
        <v>0</v>
      </c>
      <c r="O98" s="46">
        <v>-80</v>
      </c>
      <c r="P98" s="46">
        <v>-157</v>
      </c>
      <c r="Q98" s="46">
        <v>-63</v>
      </c>
      <c r="R98" s="46">
        <v>0</v>
      </c>
      <c r="S98" s="74">
        <v>0</v>
      </c>
      <c r="U98" s="73">
        <v>-300</v>
      </c>
      <c r="V98" s="74">
        <v>17.489999999999998</v>
      </c>
      <c r="W98">
        <v>17.18</v>
      </c>
      <c r="X98">
        <v>-80</v>
      </c>
      <c r="Y98">
        <v>0</v>
      </c>
      <c r="Z98">
        <v>0.31</v>
      </c>
      <c r="AA98">
        <v>-63</v>
      </c>
      <c r="AB98">
        <v>0</v>
      </c>
      <c r="AC98">
        <v>-157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0.4873325</v>
      </c>
      <c r="I99" s="69">
        <f t="shared" ref="I99:BQ99" si="1">SUM(I3:I98)/4000</f>
        <v>0.18519500000000003</v>
      </c>
      <c r="J99" s="69">
        <f t="shared" si="1"/>
        <v>0.25134750000000006</v>
      </c>
      <c r="K99" s="69">
        <f t="shared" si="1"/>
        <v>0</v>
      </c>
      <c r="L99" s="69">
        <f t="shared" si="1"/>
        <v>3.0150000000000003E-3</v>
      </c>
      <c r="M99" s="69">
        <f t="shared" si="1"/>
        <v>1.7750000000000003E-4</v>
      </c>
      <c r="N99" s="68">
        <f t="shared" si="1"/>
        <v>-0.73375000000000001</v>
      </c>
      <c r="O99" s="69">
        <f t="shared" si="1"/>
        <v>-0.71950000000000003</v>
      </c>
      <c r="P99" s="69">
        <f t="shared" si="1"/>
        <v>-1.5449999999999999</v>
      </c>
      <c r="Q99" s="69">
        <f t="shared" si="1"/>
        <v>-1.853</v>
      </c>
      <c r="R99" s="69">
        <f t="shared" si="1"/>
        <v>-5.9249999999999997E-2</v>
      </c>
      <c r="S99" s="70">
        <f t="shared" si="1"/>
        <v>0</v>
      </c>
      <c r="U99" s="68">
        <f t="shared" si="1"/>
        <v>-4.9210000000000003</v>
      </c>
      <c r="V99" s="70">
        <f t="shared" si="1"/>
        <v>0.92706749999999938</v>
      </c>
      <c r="W99">
        <f t="shared" si="1"/>
        <v>-0.24641750000000001</v>
      </c>
      <c r="X99">
        <f t="shared" si="1"/>
        <v>-0.53430499999999992</v>
      </c>
      <c r="Y99">
        <f t="shared" si="1"/>
        <v>-1.0500000000000001E-2</v>
      </c>
      <c r="Z99">
        <f t="shared" si="1"/>
        <v>-5.6235E-2</v>
      </c>
      <c r="AA99">
        <f t="shared" si="1"/>
        <v>-1.853</v>
      </c>
      <c r="AB99">
        <f t="shared" si="1"/>
        <v>1.7750000000000003E-4</v>
      </c>
      <c r="AC99">
        <f t="shared" si="1"/>
        <v>-1.2936524999999996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149.69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-2</v>
      </c>
      <c r="V3" s="74">
        <v>149.69</v>
      </c>
      <c r="W3">
        <v>0</v>
      </c>
      <c r="X3">
        <v>149.69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140.04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140.04</v>
      </c>
      <c r="W4">
        <v>0</v>
      </c>
      <c r="X4">
        <v>140.04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135.21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135.21</v>
      </c>
      <c r="W5">
        <v>0</v>
      </c>
      <c r="X5">
        <v>135.21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125.55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125.55</v>
      </c>
      <c r="W6">
        <v>0</v>
      </c>
      <c r="X6">
        <v>125.55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111.07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111.07</v>
      </c>
      <c r="W7">
        <v>0</v>
      </c>
      <c r="X7">
        <v>111.07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96.58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96.58</v>
      </c>
      <c r="W8">
        <v>0</v>
      </c>
      <c r="X8">
        <v>96.58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82.09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82.09</v>
      </c>
      <c r="W9">
        <v>0</v>
      </c>
      <c r="X9">
        <v>82.09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53.12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53.12</v>
      </c>
      <c r="W10">
        <v>0</v>
      </c>
      <c r="X10">
        <v>53.12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19.32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19.32</v>
      </c>
      <c r="W11">
        <v>0</v>
      </c>
      <c r="X11">
        <v>19.32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3.86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3.86</v>
      </c>
      <c r="W64">
        <v>3.86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4.16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4.16</v>
      </c>
      <c r="W65">
        <v>4.16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41.53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41.53</v>
      </c>
      <c r="W73">
        <v>41.53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4.71</v>
      </c>
      <c r="W88">
        <v>0</v>
      </c>
      <c r="X88">
        <v>0</v>
      </c>
      <c r="Y88">
        <v>-2</v>
      </c>
      <c r="Z88">
        <v>4.71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4.2300000000000004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4.2300000000000004</v>
      </c>
      <c r="W89">
        <v>0</v>
      </c>
      <c r="X89">
        <v>0</v>
      </c>
      <c r="Y89">
        <v>-2</v>
      </c>
      <c r="Z89">
        <v>4.2300000000000004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3.74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3.74</v>
      </c>
      <c r="W90">
        <v>0</v>
      </c>
      <c r="X90">
        <v>0</v>
      </c>
      <c r="Y90">
        <v>-2</v>
      </c>
      <c r="Z90">
        <v>3.74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2.92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2.92</v>
      </c>
      <c r="W91">
        <v>0</v>
      </c>
      <c r="X91">
        <v>0</v>
      </c>
      <c r="Y91">
        <v>-2</v>
      </c>
      <c r="Z91">
        <v>2.92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2.2400000000000002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2.2400000000000002</v>
      </c>
      <c r="W92">
        <v>0</v>
      </c>
      <c r="X92">
        <v>0</v>
      </c>
      <c r="Y92">
        <v>-2</v>
      </c>
      <c r="Z92">
        <v>2.2400000000000002</v>
      </c>
    </row>
    <row r="93" spans="7:26">
      <c r="G93" t="s">
        <v>135</v>
      </c>
      <c r="H93" s="73">
        <v>0</v>
      </c>
      <c r="I93" s="46">
        <v>14.1</v>
      </c>
      <c r="J93" s="46">
        <v>0</v>
      </c>
      <c r="K93" s="46">
        <v>0</v>
      </c>
      <c r="L93" s="46">
        <v>0</v>
      </c>
      <c r="M93" s="74">
        <v>1.5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15.6</v>
      </c>
      <c r="W93">
        <v>0</v>
      </c>
      <c r="X93">
        <v>14.1</v>
      </c>
      <c r="Y93">
        <v>-2</v>
      </c>
      <c r="Z93">
        <v>1.5</v>
      </c>
    </row>
    <row r="94" spans="7:26">
      <c r="G94" t="s">
        <v>136</v>
      </c>
      <c r="H94" s="73">
        <v>0</v>
      </c>
      <c r="I94" s="46">
        <v>23.46</v>
      </c>
      <c r="J94" s="46">
        <v>0</v>
      </c>
      <c r="K94" s="46">
        <v>0</v>
      </c>
      <c r="L94" s="46">
        <v>0</v>
      </c>
      <c r="M94" s="74">
        <v>0.74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24.2</v>
      </c>
      <c r="W94">
        <v>0</v>
      </c>
      <c r="X94">
        <v>23.46</v>
      </c>
      <c r="Y94">
        <v>-2</v>
      </c>
      <c r="Z94">
        <v>0.74</v>
      </c>
    </row>
    <row r="95" spans="7:26">
      <c r="G95" t="s">
        <v>137</v>
      </c>
      <c r="H95" s="73">
        <v>0</v>
      </c>
      <c r="I95" s="46">
        <v>82.81</v>
      </c>
      <c r="J95" s="46">
        <v>0</v>
      </c>
      <c r="K95" s="46">
        <v>0</v>
      </c>
      <c r="L95" s="46">
        <v>0</v>
      </c>
      <c r="M95" s="74">
        <v>5.19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88</v>
      </c>
      <c r="W95">
        <v>0</v>
      </c>
      <c r="X95">
        <v>82.81</v>
      </c>
      <c r="Y95">
        <v>-2</v>
      </c>
      <c r="Z95">
        <v>5.19</v>
      </c>
    </row>
    <row r="96" spans="7:26">
      <c r="G96" t="s">
        <v>138</v>
      </c>
      <c r="H96" s="73">
        <v>0</v>
      </c>
      <c r="I96" s="46">
        <v>124.66</v>
      </c>
      <c r="J96" s="46">
        <v>0</v>
      </c>
      <c r="K96" s="46">
        <v>0</v>
      </c>
      <c r="L96" s="46">
        <v>0</v>
      </c>
      <c r="M96" s="74">
        <v>2.97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127.63</v>
      </c>
      <c r="W96">
        <v>0</v>
      </c>
      <c r="X96">
        <v>124.66</v>
      </c>
      <c r="Y96">
        <v>-2</v>
      </c>
      <c r="Z96">
        <v>2.97</v>
      </c>
    </row>
    <row r="97" spans="1:83">
      <c r="G97" t="s">
        <v>139</v>
      </c>
      <c r="H97" s="73">
        <v>0</v>
      </c>
      <c r="I97" s="46">
        <v>172.87</v>
      </c>
      <c r="J97" s="46">
        <v>0</v>
      </c>
      <c r="K97" s="46">
        <v>0</v>
      </c>
      <c r="L97" s="46">
        <v>0</v>
      </c>
      <c r="M97" s="74">
        <v>3.77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176.64</v>
      </c>
      <c r="W97">
        <v>0</v>
      </c>
      <c r="X97">
        <v>172.87</v>
      </c>
      <c r="Y97">
        <v>-2</v>
      </c>
      <c r="Z97">
        <v>3.77</v>
      </c>
    </row>
    <row r="98" spans="1:83">
      <c r="G98" t="s">
        <v>140</v>
      </c>
      <c r="H98" s="73">
        <v>0</v>
      </c>
      <c r="I98" s="46">
        <v>172.88</v>
      </c>
      <c r="J98" s="46">
        <v>0</v>
      </c>
      <c r="K98" s="46">
        <v>0</v>
      </c>
      <c r="L98" s="46">
        <v>0</v>
      </c>
      <c r="M98" s="74">
        <v>1.45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174.33</v>
      </c>
      <c r="W98">
        <v>0</v>
      </c>
      <c r="X98">
        <v>172.88</v>
      </c>
      <c r="Y98">
        <v>-2</v>
      </c>
      <c r="Z98">
        <v>1.45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1.2387499999999999E-2</v>
      </c>
      <c r="I99" s="69">
        <f t="shared" ref="I99:BQ99" si="1">SUM(I3:I98)/4000</f>
        <v>0.37586250000000004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8.3650000000000026E-3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-1.0500000000000001E-2</v>
      </c>
      <c r="V99" s="70">
        <f t="shared" si="1"/>
        <v>0.396615</v>
      </c>
      <c r="W99">
        <f t="shared" si="1"/>
        <v>1.2387499999999999E-2</v>
      </c>
      <c r="X99">
        <f t="shared" si="1"/>
        <v>0.37586250000000004</v>
      </c>
      <c r="Y99">
        <f t="shared" si="1"/>
        <v>-1.0500000000000001E-2</v>
      </c>
      <c r="Z99">
        <f t="shared" si="1"/>
        <v>8.3650000000000026E-3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11.314464000000001</v>
      </c>
      <c r="E3">
        <f>GT_NG!P3</f>
        <v>14.223205391151481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97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1267.1545537680024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57.67</v>
      </c>
      <c r="U3" s="37">
        <f>SUMPRODUCT(LTA!J3:AN3,LTA!J$102:AN$102,LTA!J$103:AN$103)</f>
        <v>86.39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23.18</v>
      </c>
      <c r="Z3" s="34">
        <f>IEX!N3</f>
        <v>0</v>
      </c>
      <c r="AA3" s="75">
        <f>STOA!H3</f>
        <v>1255.4900000000005</v>
      </c>
      <c r="AB3" s="75">
        <f>-STOA!N3</f>
        <v>0</v>
      </c>
      <c r="AC3">
        <f>SUMIF(B3:AB3,"&gt;0")*$AC$2-SUMIF(B3:AB3,"&lt;0")*($AC$2/(1-$AC$2))+SUMIF(AI3:AR3,"&gt;0")*$AC$2-SUMIF(AI3:AR3,"&lt;0")*($AC$2/(1-$AC$2))</f>
        <v>26.592669096068288</v>
      </c>
      <c r="AD3">
        <f>SUM(B3:AB3,AI3:AV3)-AC3</f>
        <v>3139.2012709120613</v>
      </c>
      <c r="AE3">
        <f>'IDT-1'!B3</f>
        <v>0</v>
      </c>
      <c r="AF3" s="24"/>
      <c r="AG3">
        <f>SUM(AD3:AF3)</f>
        <v>3139.2012709120613</v>
      </c>
      <c r="AI3" s="34">
        <f>PXIL!H3</f>
        <v>0</v>
      </c>
      <c r="AJ3" s="34">
        <f>PXIL!N3</f>
        <v>0</v>
      </c>
      <c r="AK3" s="34">
        <f>RTM_IEX!H3</f>
        <v>7.22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14.223205391151481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97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1267.3484846275489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56.67</v>
      </c>
      <c r="U4" s="37">
        <f>SUMPRODUCT(LTA!J4:AN4,LTA!J$102:AN$102,LTA!J$103:AN$103)</f>
        <v>86.789999999999992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1257.4200000000005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26.438478115288479</v>
      </c>
      <c r="AD4">
        <f t="shared" ref="AD4:AD67" si="1">SUM(B4:AB4,AI4:AV4)-AC4</f>
        <v>3120.9993927523878</v>
      </c>
      <c r="AE4">
        <f>'IDT-1'!B4</f>
        <v>0</v>
      </c>
      <c r="AF4" s="24"/>
      <c r="AG4">
        <f t="shared" ref="AG4:AG67" si="2">SUM(AD4:AF4)</f>
        <v>3120.9993927523878</v>
      </c>
      <c r="AI4" s="34">
        <f>PXIL!H4</f>
        <v>0</v>
      </c>
      <c r="AJ4" s="34">
        <f>PXIL!N4</f>
        <v>0</v>
      </c>
      <c r="AK4" s="34">
        <f>RTM_IEX!H4</f>
        <v>10.52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14.223205391151481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97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1267.3484846275489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56.66</v>
      </c>
      <c r="U5" s="37">
        <f>SUMPRODUCT(LTA!J5:AN5,LTA!J$102:AN$102,LTA!J$103:AN$103)</f>
        <v>88.19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1253.5600000000004</v>
      </c>
      <c r="AB5" s="75">
        <f>-STOA!N5</f>
        <v>0</v>
      </c>
      <c r="AC5">
        <f t="shared" si="0"/>
        <v>26.54599811528848</v>
      </c>
      <c r="AD5">
        <f t="shared" si="1"/>
        <v>3133.6918727523876</v>
      </c>
      <c r="AE5">
        <f>'IDT-1'!B5</f>
        <v>0</v>
      </c>
      <c r="AF5" s="24"/>
      <c r="AG5">
        <f t="shared" si="2"/>
        <v>3133.6918727523876</v>
      </c>
      <c r="AI5" s="34">
        <f>PXIL!H5</f>
        <v>0</v>
      </c>
      <c r="AJ5" s="34">
        <f>PXIL!N5</f>
        <v>0</v>
      </c>
      <c r="AK5" s="34">
        <f>RTM_IEX!H5</f>
        <v>25.79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14.223205391151481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1261.9674938461021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50.34</v>
      </c>
      <c r="U6" s="37">
        <f>SUMPRODUCT(LTA!J6:AN6,LTA!J$102:AN$102,LTA!J$103:AN$103)</f>
        <v>89.789999999999992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1257.4200000000005</v>
      </c>
      <c r="AB6" s="75">
        <f>-STOA!N6</f>
        <v>0</v>
      </c>
      <c r="AC6">
        <f t="shared" si="0"/>
        <v>26.276937792724326</v>
      </c>
      <c r="AD6">
        <f t="shared" si="1"/>
        <v>3101.9299422935051</v>
      </c>
      <c r="AE6">
        <f>'IDT-1'!B6</f>
        <v>0</v>
      </c>
      <c r="AF6" s="24"/>
      <c r="AG6">
        <f t="shared" si="2"/>
        <v>3101.9299422935051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14.223205391151481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1261.2596941646254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50.34</v>
      </c>
      <c r="U7" s="37">
        <f>SUMPRODUCT(LTA!J7:AN7,LTA!J$102:AN$102,LTA!J$103:AN$103)</f>
        <v>89.28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323.54000000000002</v>
      </c>
      <c r="Z7" s="34">
        <f>IEX!N7</f>
        <v>0</v>
      </c>
      <c r="AA7" s="75">
        <f>STOA!H7</f>
        <v>862.40999999999974</v>
      </c>
      <c r="AB7" s="75">
        <f>-STOA!N7</f>
        <v>0</v>
      </c>
      <c r="AC7">
        <f t="shared" si="0"/>
        <v>25.942132275399914</v>
      </c>
      <c r="AD7">
        <f t="shared" si="1"/>
        <v>3062.4069481293518</v>
      </c>
      <c r="AE7">
        <f>'IDT-1'!B7</f>
        <v>0</v>
      </c>
      <c r="AF7" s="24"/>
      <c r="AG7">
        <f t="shared" si="2"/>
        <v>3062.4069481293518</v>
      </c>
      <c r="AI7" s="34">
        <f>PXIL!H7</f>
        <v>0</v>
      </c>
      <c r="AJ7" s="34">
        <f>PXIL!N7</f>
        <v>0</v>
      </c>
      <c r="AK7" s="34">
        <f>RTM_IEX!H7</f>
        <v>32.83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14.223205391151481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1261.259541129393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52.010000000000005</v>
      </c>
      <c r="U8" s="37">
        <f>SUMPRODUCT(LTA!J8:AN8,LTA!J$102:AN$102,LTA!J$103:AN$103)</f>
        <v>88.88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286.83999999999997</v>
      </c>
      <c r="Z8" s="34">
        <f>IEX!N8</f>
        <v>0</v>
      </c>
      <c r="AA8" s="75">
        <f>STOA!H8</f>
        <v>858.54999999999984</v>
      </c>
      <c r="AB8" s="75">
        <f>-STOA!N8</f>
        <v>0</v>
      </c>
      <c r="AC8">
        <f t="shared" si="0"/>
        <v>25.660814989903962</v>
      </c>
      <c r="AD8">
        <f t="shared" si="1"/>
        <v>3029.1981123796158</v>
      </c>
      <c r="AE8">
        <f>'IDT-1'!B8</f>
        <v>0</v>
      </c>
      <c r="AF8" s="24"/>
      <c r="AG8">
        <f t="shared" si="2"/>
        <v>3029.1981123796158</v>
      </c>
      <c r="AI8" s="34">
        <f>PXIL!H8</f>
        <v>0</v>
      </c>
      <c r="AJ8" s="34">
        <f>PXIL!N8</f>
        <v>0</v>
      </c>
      <c r="AK8" s="34">
        <f>RTM_IEX!H8</f>
        <v>38.630000000000003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14.223205391151481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1261.1916753853689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72.67</v>
      </c>
      <c r="U9" s="37">
        <f>SUMPRODUCT(LTA!J9:AN9,LTA!J$102:AN$102,LTA!J$103:AN$103)</f>
        <v>92.98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260.77</v>
      </c>
      <c r="Z9" s="34">
        <f>IEX!N9</f>
        <v>0</v>
      </c>
      <c r="AA9" s="75">
        <f>STOA!H9</f>
        <v>861.43999999999983</v>
      </c>
      <c r="AB9" s="75">
        <f>-STOA!N9</f>
        <v>0</v>
      </c>
      <c r="AC9">
        <f t="shared" si="0"/>
        <v>25.484563441252387</v>
      </c>
      <c r="AD9">
        <f t="shared" si="1"/>
        <v>2976.2564981842434</v>
      </c>
      <c r="AE9">
        <f>'IDT-1'!B9</f>
        <v>0</v>
      </c>
      <c r="AF9" s="24"/>
      <c r="AG9">
        <f t="shared" si="2"/>
        <v>2976.2564981842434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-16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14.223205391151481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97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1260.5709079249243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72.33</v>
      </c>
      <c r="U10" s="37">
        <f>SUMPRODUCT(LTA!J10:AN10,LTA!J$102:AN$102,LTA!J$103:AN$103)</f>
        <v>94.18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226</v>
      </c>
      <c r="Z10" s="34">
        <f>IEX!N10</f>
        <v>0</v>
      </c>
      <c r="AA10" s="75">
        <f>STOA!H10</f>
        <v>866.26999999999975</v>
      </c>
      <c r="AB10" s="75">
        <f>-STOA!N10</f>
        <v>0</v>
      </c>
      <c r="AC10">
        <f t="shared" si="0"/>
        <v>25.294375098658875</v>
      </c>
      <c r="AD10">
        <f t="shared" si="1"/>
        <v>2939.7459190663922</v>
      </c>
      <c r="AE10">
        <f>'IDT-1'!B10</f>
        <v>0</v>
      </c>
      <c r="AF10" s="24"/>
      <c r="AG10">
        <f t="shared" si="2"/>
        <v>2939.7459190663922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-23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14.223205391151481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1260.2108081310921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59.66</v>
      </c>
      <c r="U11" s="37">
        <f>SUMPRODUCT(LTA!J11:AN11,LTA!J$102:AN$102,LTA!J$103:AN$103)</f>
        <v>94.48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216.34</v>
      </c>
      <c r="Z11" s="34">
        <f>IEX!N11</f>
        <v>0</v>
      </c>
      <c r="AA11" s="75">
        <f>STOA!H11</f>
        <v>822.80999999999983</v>
      </c>
      <c r="AB11" s="75">
        <f>-STOA!N11</f>
        <v>0</v>
      </c>
      <c r="AC11">
        <f t="shared" si="0"/>
        <v>24.70868563271824</v>
      </c>
      <c r="AD11">
        <f t="shared" si="1"/>
        <v>2916.8015087385011</v>
      </c>
      <c r="AE11">
        <f>'IDT-1'!B11</f>
        <v>0</v>
      </c>
      <c r="AF11" s="24"/>
      <c r="AG11">
        <f t="shared" si="2"/>
        <v>2916.8015087385011</v>
      </c>
      <c r="AI11" s="34">
        <f>PXIL!H11</f>
        <v>0</v>
      </c>
      <c r="AJ11" s="34">
        <f>PXIL!N11</f>
        <v>0</v>
      </c>
      <c r="AK11" s="34">
        <f>RTM_IEX!H11</f>
        <v>19.32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14.223205391151481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1259.7533321552678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60</v>
      </c>
      <c r="U12" s="37">
        <f>SUMPRODUCT(LTA!J12:AN12,LTA!J$102:AN$102,LTA!J$103:AN$103)</f>
        <v>94.28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184.47</v>
      </c>
      <c r="Z12" s="34">
        <f>IEX!N12</f>
        <v>0</v>
      </c>
      <c r="AA12" s="75">
        <f>STOA!H12</f>
        <v>819.91999999999985</v>
      </c>
      <c r="AB12" s="75">
        <f>-STOA!N12</f>
        <v>0</v>
      </c>
      <c r="AC12">
        <f t="shared" si="0"/>
        <v>24.405886834521311</v>
      </c>
      <c r="AD12">
        <f t="shared" si="1"/>
        <v>2881.0568315608725</v>
      </c>
      <c r="AE12">
        <f>'IDT-1'!B12</f>
        <v>0</v>
      </c>
      <c r="AF12" s="24"/>
      <c r="AG12">
        <f t="shared" si="2"/>
        <v>2881.0568315608725</v>
      </c>
      <c r="AI12" s="34">
        <f>PXIL!H12</f>
        <v>0</v>
      </c>
      <c r="AJ12" s="34">
        <f>PXIL!N12</f>
        <v>0</v>
      </c>
      <c r="AK12" s="34">
        <f>RTM_IEX!H12</f>
        <v>18.350000000000001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14.223205391151481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1257.8447995304364</v>
      </c>
      <c r="P13" s="36">
        <v>118.43999999999997</v>
      </c>
      <c r="Q13" s="36">
        <v>39.619999999999997</v>
      </c>
      <c r="R13" s="38">
        <v>0</v>
      </c>
      <c r="S13" s="38">
        <v>7.67</v>
      </c>
      <c r="T13" s="37">
        <f>SUMPRODUCT(LTA!J13:AN13,LTA!J$101:AN$101,LTA!J$103:AN$103)</f>
        <v>59.33</v>
      </c>
      <c r="U13" s="37">
        <f>SUMPRODUCT(LTA!J13:AN13,LTA!J$102:AN$102,LTA!J$103:AN$103)</f>
        <v>101.19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150.66</v>
      </c>
      <c r="Z13" s="34">
        <f>IEX!N13</f>
        <v>0</v>
      </c>
      <c r="AA13" s="75">
        <f>STOA!H13</f>
        <v>816.04999999999984</v>
      </c>
      <c r="AB13" s="75">
        <f>-STOA!N13</f>
        <v>0</v>
      </c>
      <c r="AC13">
        <f t="shared" si="0"/>
        <v>24.064140055686774</v>
      </c>
      <c r="AD13">
        <f t="shared" si="1"/>
        <v>2840.7144380022628</v>
      </c>
      <c r="AE13">
        <f>'IDT-1'!B13</f>
        <v>0</v>
      </c>
      <c r="AF13" s="24"/>
      <c r="AG13">
        <f t="shared" si="2"/>
        <v>2840.7144380022628</v>
      </c>
      <c r="AI13" s="34">
        <f>PXIL!H13</f>
        <v>0</v>
      </c>
      <c r="AJ13" s="34">
        <f>PXIL!N13</f>
        <v>0</v>
      </c>
      <c r="AK13" s="34">
        <f>RTM_IEX!H13</f>
        <v>9.66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14.223205391151481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1257.8447995304364</v>
      </c>
      <c r="P14" s="36">
        <v>118.43999999999997</v>
      </c>
      <c r="Q14" s="36">
        <v>39.619999999999997</v>
      </c>
      <c r="R14" s="38">
        <v>0</v>
      </c>
      <c r="S14" s="38">
        <v>7.67</v>
      </c>
      <c r="T14" s="37">
        <f>SUMPRODUCT(LTA!J14:AN14,LTA!J$101:AN$101,LTA!J$103:AN$103)</f>
        <v>58.66</v>
      </c>
      <c r="U14" s="37">
        <f>SUMPRODUCT(LTA!J14:AN14,LTA!J$102:AN$102,LTA!J$103:AN$103)</f>
        <v>101.69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103.34</v>
      </c>
      <c r="Z14" s="34">
        <f>IEX!N14</f>
        <v>0</v>
      </c>
      <c r="AA14" s="75">
        <f>STOA!H14</f>
        <v>814.11999999999989</v>
      </c>
      <c r="AB14" s="75">
        <f>-STOA!N14</f>
        <v>0</v>
      </c>
      <c r="AC14">
        <f t="shared" si="0"/>
        <v>23.730156055686777</v>
      </c>
      <c r="AD14">
        <f t="shared" si="1"/>
        <v>2801.2884220022634</v>
      </c>
      <c r="AE14">
        <f>'IDT-1'!B14</f>
        <v>0</v>
      </c>
      <c r="AF14" s="24"/>
      <c r="AG14">
        <f t="shared" si="2"/>
        <v>2801.2884220022634</v>
      </c>
      <c r="AI14" s="34">
        <f>PXIL!H14</f>
        <v>0</v>
      </c>
      <c r="AJ14" s="34">
        <f>PXIL!N14</f>
        <v>0</v>
      </c>
      <c r="AK14" s="34">
        <f>RTM_IEX!H14</f>
        <v>19.32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14.223205391151481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1252.0721769096676</v>
      </c>
      <c r="P15" s="36">
        <v>107.31548316498316</v>
      </c>
      <c r="Q15" s="36">
        <v>38.264382797592837</v>
      </c>
      <c r="R15" s="38">
        <v>0</v>
      </c>
      <c r="S15" s="38">
        <v>7.94</v>
      </c>
      <c r="T15" s="37">
        <f>SUMPRODUCT(LTA!J15:AN15,LTA!J$101:AN$101,LTA!J$103:AN$103)</f>
        <v>51.67</v>
      </c>
      <c r="U15" s="37">
        <f>SUMPRODUCT(LTA!J15:AN15,LTA!J$102:AN$102,LTA!J$103:AN$103)</f>
        <v>110.30000000000001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239.52</v>
      </c>
      <c r="Z15" s="34">
        <f>IEX!N15</f>
        <v>0</v>
      </c>
      <c r="AA15" s="75">
        <f>STOA!H15</f>
        <v>623.75999999999988</v>
      </c>
      <c r="AB15" s="75">
        <f>-STOA!N15</f>
        <v>0</v>
      </c>
      <c r="AC15">
        <f t="shared" si="0"/>
        <v>23.364732899757954</v>
      </c>
      <c r="AD15">
        <f t="shared" si="1"/>
        <v>2758.1510884999989</v>
      </c>
      <c r="AE15">
        <f>'IDT-1'!B15</f>
        <v>0</v>
      </c>
      <c r="AF15" s="24"/>
      <c r="AG15">
        <f t="shared" si="2"/>
        <v>2758.1510884999989</v>
      </c>
      <c r="AI15" s="34">
        <f>PXIL!H15</f>
        <v>0</v>
      </c>
      <c r="AJ15" s="34">
        <f>PXIL!N15</f>
        <v>0</v>
      </c>
      <c r="AK15" s="34">
        <f>RTM_IEX!H15</f>
        <v>46.36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14.223205391151481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1252.0788252828779</v>
      </c>
      <c r="P16" s="36">
        <v>107.31431266560678</v>
      </c>
      <c r="Q16" s="36">
        <v>38.264382797592837</v>
      </c>
      <c r="R16" s="38">
        <v>0</v>
      </c>
      <c r="S16" s="38">
        <v>7.94</v>
      </c>
      <c r="T16" s="37">
        <f>SUMPRODUCT(LTA!J16:AN16,LTA!J$101:AN$101,LTA!J$103:AN$103)</f>
        <v>50.66</v>
      </c>
      <c r="U16" s="37">
        <f>SUMPRODUCT(LTA!J16:AN16,LTA!J$102:AN$102,LTA!J$103:AN$103)</f>
        <v>108.79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214.41</v>
      </c>
      <c r="Z16" s="34">
        <f>IEX!N16</f>
        <v>0</v>
      </c>
      <c r="AA16" s="75">
        <f>STOA!H16</f>
        <v>623.75999999999988</v>
      </c>
      <c r="AB16" s="75">
        <f>-STOA!N16</f>
        <v>0</v>
      </c>
      <c r="AC16">
        <f t="shared" si="0"/>
        <v>23.075902913898162</v>
      </c>
      <c r="AD16">
        <f t="shared" si="1"/>
        <v>2724.0553963596926</v>
      </c>
      <c r="AE16">
        <f>'IDT-1'!B16</f>
        <v>0</v>
      </c>
      <c r="AF16" s="24"/>
      <c r="AG16">
        <f t="shared" si="2"/>
        <v>2724.0553963596926</v>
      </c>
      <c r="AI16" s="34">
        <f>PXIL!H16</f>
        <v>0</v>
      </c>
      <c r="AJ16" s="34">
        <f>PXIL!N16</f>
        <v>0</v>
      </c>
      <c r="AK16" s="34">
        <f>RTM_IEX!H16</f>
        <v>39.6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14.223205391151481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1216.2459261286303</v>
      </c>
      <c r="P17" s="36">
        <v>107.31431266560678</v>
      </c>
      <c r="Q17" s="36">
        <v>38.264382797592837</v>
      </c>
      <c r="R17" s="38">
        <v>0</v>
      </c>
      <c r="S17" s="38">
        <v>7.94</v>
      </c>
      <c r="T17" s="37">
        <f>SUMPRODUCT(LTA!J17:AN17,LTA!J$101:AN$101,LTA!J$103:AN$103)</f>
        <v>50.33</v>
      </c>
      <c r="U17" s="37">
        <f>SUMPRODUCT(LTA!J17:AN17,LTA!J$102:AN$102,LTA!J$103:AN$103)</f>
        <v>109.29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187.37</v>
      </c>
      <c r="Z17" s="34">
        <f>IEX!N17</f>
        <v>0</v>
      </c>
      <c r="AA17" s="75">
        <f>STOA!H17</f>
        <v>623.75999999999988</v>
      </c>
      <c r="AB17" s="75">
        <f>-STOA!N17</f>
        <v>0</v>
      </c>
      <c r="AC17">
        <f t="shared" si="0"/>
        <v>22.605982561002484</v>
      </c>
      <c r="AD17">
        <f t="shared" si="1"/>
        <v>2668.5824175583411</v>
      </c>
      <c r="AE17">
        <f>'IDT-1'!B17</f>
        <v>0</v>
      </c>
      <c r="AF17" s="24"/>
      <c r="AG17">
        <f t="shared" si="2"/>
        <v>2668.5824175583411</v>
      </c>
      <c r="AI17" s="34">
        <f>PXIL!H17</f>
        <v>0</v>
      </c>
      <c r="AJ17" s="34">
        <f>PXIL!N17</f>
        <v>0</v>
      </c>
      <c r="AK17" s="34">
        <f>RTM_IEX!H17</f>
        <v>46.36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14.223205391151481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1205.5534913532613</v>
      </c>
      <c r="P18" s="36">
        <v>107.31431266560678</v>
      </c>
      <c r="Q18" s="36">
        <v>38.264382797592837</v>
      </c>
      <c r="R18" s="38">
        <v>0</v>
      </c>
      <c r="S18" s="38">
        <v>7.94</v>
      </c>
      <c r="T18" s="37">
        <f>SUMPRODUCT(LTA!J18:AN18,LTA!J$101:AN$101,LTA!J$103:AN$103)</f>
        <v>49.989999999999995</v>
      </c>
      <c r="U18" s="37">
        <f>SUMPRODUCT(LTA!J18:AN18,LTA!J$102:AN$102,LTA!J$103:AN$103)</f>
        <v>108.29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163.22</v>
      </c>
      <c r="Z18" s="34">
        <f>IEX!N18</f>
        <v>0</v>
      </c>
      <c r="AA18" s="75">
        <f>STOA!H18</f>
        <v>623.75999999999988</v>
      </c>
      <c r="AB18" s="75">
        <f>-STOA!N18</f>
        <v>0</v>
      </c>
      <c r="AC18">
        <f t="shared" si="0"/>
        <v>22.301966108889381</v>
      </c>
      <c r="AD18">
        <f t="shared" si="1"/>
        <v>2632.6939992350849</v>
      </c>
      <c r="AE18">
        <f>'IDT-1'!B18</f>
        <v>0</v>
      </c>
      <c r="AF18" s="24"/>
      <c r="AG18">
        <f t="shared" si="2"/>
        <v>2632.6939992350849</v>
      </c>
      <c r="AI18" s="34">
        <f>PXIL!H18</f>
        <v>0</v>
      </c>
      <c r="AJ18" s="34">
        <f>PXIL!N18</f>
        <v>0</v>
      </c>
      <c r="AK18" s="34">
        <f>RTM_IEX!H18</f>
        <v>46.35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14.223205391151481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1189.1346528515908</v>
      </c>
      <c r="P19" s="36">
        <v>107.31431266560678</v>
      </c>
      <c r="Q19" s="36">
        <v>38.313355297381648</v>
      </c>
      <c r="R19" s="38">
        <v>0</v>
      </c>
      <c r="S19" s="38">
        <v>7.94</v>
      </c>
      <c r="T19" s="37">
        <f>SUMPRODUCT(LTA!J19:AN19,LTA!J$101:AN$101,LTA!J$103:AN$103)</f>
        <v>49.010000000000005</v>
      </c>
      <c r="U19" s="37">
        <f>SUMPRODUCT(LTA!J19:AN19,LTA!J$102:AN$102,LTA!J$103:AN$103)</f>
        <v>108.29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125.55</v>
      </c>
      <c r="Z19" s="34">
        <f>IEX!N19</f>
        <v>0</v>
      </c>
      <c r="AA19" s="75">
        <f>STOA!H19</f>
        <v>623.75999999999988</v>
      </c>
      <c r="AB19" s="75">
        <f>-STOA!N19</f>
        <v>0</v>
      </c>
      <c r="AC19">
        <f t="shared" si="0"/>
        <v>21.872391234473575</v>
      </c>
      <c r="AD19">
        <f t="shared" si="1"/>
        <v>2581.9837081076189</v>
      </c>
      <c r="AE19">
        <f>'IDT-1'!B19</f>
        <v>0</v>
      </c>
      <c r="AF19" s="24"/>
      <c r="AG19">
        <f t="shared" si="2"/>
        <v>2581.9837081076189</v>
      </c>
      <c r="AI19" s="34">
        <f>PXIL!H19</f>
        <v>0</v>
      </c>
      <c r="AJ19" s="34">
        <f>PXIL!N19</f>
        <v>0</v>
      </c>
      <c r="AK19" s="34">
        <f>RTM_IEX!H19</f>
        <v>50.23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14.223205391151481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1191.0659789110405</v>
      </c>
      <c r="P20" s="36">
        <v>107.31431266560678</v>
      </c>
      <c r="Q20" s="36">
        <v>38.313355297381648</v>
      </c>
      <c r="R20" s="38">
        <v>0</v>
      </c>
      <c r="S20" s="38">
        <v>7.94</v>
      </c>
      <c r="T20" s="37">
        <f>SUMPRODUCT(LTA!J20:AN20,LTA!J$101:AN$101,LTA!J$103:AN$103)</f>
        <v>49.010000000000005</v>
      </c>
      <c r="U20" s="37">
        <f>SUMPRODUCT(LTA!J20:AN20,LTA!J$102:AN$102,LTA!J$103:AN$103)</f>
        <v>106.79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91.75</v>
      </c>
      <c r="Z20" s="34">
        <f>IEX!N20</f>
        <v>0</v>
      </c>
      <c r="AA20" s="75">
        <f>STOA!H20</f>
        <v>623.75999999999988</v>
      </c>
      <c r="AB20" s="75">
        <f>-STOA!N20</f>
        <v>0</v>
      </c>
      <c r="AC20">
        <f t="shared" si="0"/>
        <v>21.583862373372952</v>
      </c>
      <c r="AD20">
        <f t="shared" si="1"/>
        <v>2547.9235630281692</v>
      </c>
      <c r="AE20">
        <f>'IDT-1'!B20</f>
        <v>0</v>
      </c>
      <c r="AF20" s="24"/>
      <c r="AG20">
        <f t="shared" si="2"/>
        <v>2547.9235630281692</v>
      </c>
      <c r="AI20" s="34">
        <f>PXIL!H20</f>
        <v>0</v>
      </c>
      <c r="AJ20" s="34">
        <f>PXIL!N20</f>
        <v>0</v>
      </c>
      <c r="AK20" s="34">
        <f>RTM_IEX!H20</f>
        <v>49.25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14.223205391151481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1191.069234568788</v>
      </c>
      <c r="P21" s="36">
        <v>107.31431266560678</v>
      </c>
      <c r="Q21" s="36">
        <v>38.313355297381648</v>
      </c>
      <c r="R21" s="38">
        <v>0</v>
      </c>
      <c r="S21" s="38">
        <v>7.94</v>
      </c>
      <c r="T21" s="37">
        <f>SUMPRODUCT(LTA!J21:AN21,LTA!J$101:AN$101,LTA!J$103:AN$103)</f>
        <v>54.010000000000005</v>
      </c>
      <c r="U21" s="37">
        <f>SUMPRODUCT(LTA!J21:AN21,LTA!J$102:AN$102,LTA!J$103:AN$103)</f>
        <v>106.79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56.01</v>
      </c>
      <c r="Z21" s="34">
        <f>IEX!N21</f>
        <v>0</v>
      </c>
      <c r="AA21" s="75">
        <f>STOA!H21</f>
        <v>623.75999999999988</v>
      </c>
      <c r="AB21" s="75">
        <f>-STOA!N21</f>
        <v>0</v>
      </c>
      <c r="AC21">
        <f t="shared" si="0"/>
        <v>21.277037720898033</v>
      </c>
      <c r="AD21">
        <f t="shared" si="1"/>
        <v>2511.7036433383919</v>
      </c>
      <c r="AE21">
        <f>'IDT-1'!B21</f>
        <v>0</v>
      </c>
      <c r="AF21" s="24"/>
      <c r="AG21">
        <f t="shared" si="2"/>
        <v>2511.7036433383919</v>
      </c>
      <c r="AI21" s="34">
        <f>PXIL!H21</f>
        <v>0</v>
      </c>
      <c r="AJ21" s="34">
        <f>PXIL!N21</f>
        <v>0</v>
      </c>
      <c r="AK21" s="34">
        <f>RTM_IEX!H21</f>
        <v>43.46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14.223205391151481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1185.2752622925939</v>
      </c>
      <c r="P22" s="36">
        <v>107.31431266560678</v>
      </c>
      <c r="Q22" s="36">
        <v>38.313355297381648</v>
      </c>
      <c r="R22" s="38">
        <v>0</v>
      </c>
      <c r="S22" s="38">
        <v>7.94</v>
      </c>
      <c r="T22" s="37">
        <f>SUMPRODUCT(LTA!J22:AN22,LTA!J$101:AN$101,LTA!J$103:AN$103)</f>
        <v>53.33</v>
      </c>
      <c r="U22" s="37">
        <f>SUMPRODUCT(LTA!J22:AN22,LTA!J$102:AN$102,LTA!J$103:AN$103)</f>
        <v>106.39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25.11</v>
      </c>
      <c r="Z22" s="34">
        <f>IEX!N22</f>
        <v>0</v>
      </c>
      <c r="AA22" s="75">
        <f>STOA!H22</f>
        <v>623.75999999999988</v>
      </c>
      <c r="AB22" s="75">
        <f>-STOA!N22</f>
        <v>0</v>
      </c>
      <c r="AC22">
        <f t="shared" si="0"/>
        <v>20.967884353778</v>
      </c>
      <c r="AD22">
        <f t="shared" si="1"/>
        <v>2475.2088244293172</v>
      </c>
      <c r="AE22">
        <f>'IDT-1'!B22</f>
        <v>0</v>
      </c>
      <c r="AF22" s="24"/>
      <c r="AG22">
        <f t="shared" si="2"/>
        <v>2475.2088244293172</v>
      </c>
      <c r="AI22" s="34">
        <f>PXIL!H22</f>
        <v>0</v>
      </c>
      <c r="AJ22" s="34">
        <f>PXIL!N22</f>
        <v>0</v>
      </c>
      <c r="AK22" s="34">
        <f>RTM_IEX!H22</f>
        <v>44.43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14.80546541417592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1163.9590296816414</v>
      </c>
      <c r="P23" s="36">
        <v>107.31431266560678</v>
      </c>
      <c r="Q23" s="36">
        <v>38.313355297381648</v>
      </c>
      <c r="R23" s="38">
        <v>0</v>
      </c>
      <c r="S23" s="38">
        <v>7.94</v>
      </c>
      <c r="T23" s="37">
        <f>SUMPRODUCT(LTA!J23:AN23,LTA!J$101:AN$101,LTA!J$103:AN$103)</f>
        <v>52.66</v>
      </c>
      <c r="U23" s="37">
        <f>SUMPRODUCT(LTA!J23:AN23,LTA!J$102:AN$102,LTA!J$103:AN$103)</f>
        <v>106.19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623.75999999999988</v>
      </c>
      <c r="AB23" s="75">
        <f>-STOA!N23</f>
        <v>0</v>
      </c>
      <c r="AC23">
        <f t="shared" si="0"/>
        <v>20.607994984039404</v>
      </c>
      <c r="AD23">
        <f t="shared" si="1"/>
        <v>2432.7247412111283</v>
      </c>
      <c r="AE23">
        <f>'IDT-1'!B23</f>
        <v>0</v>
      </c>
      <c r="AF23" s="24"/>
      <c r="AG23">
        <f t="shared" si="2"/>
        <v>2432.7247412111283</v>
      </c>
      <c r="AI23" s="34">
        <f>PXIL!H23</f>
        <v>0</v>
      </c>
      <c r="AJ23" s="34">
        <f>PXIL!N23</f>
        <v>0</v>
      </c>
      <c r="AK23" s="34">
        <f>RTM_IEX!H23</f>
        <v>48.3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14.80546541417592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1107.2149560392115</v>
      </c>
      <c r="P24" s="36">
        <v>107.31431266560678</v>
      </c>
      <c r="Q24" s="36">
        <v>38.313355297381648</v>
      </c>
      <c r="R24" s="38">
        <v>0</v>
      </c>
      <c r="S24" s="38">
        <v>7.94</v>
      </c>
      <c r="T24" s="37">
        <f>SUMPRODUCT(LTA!J24:AN24,LTA!J$101:AN$101,LTA!J$103:AN$103)</f>
        <v>52.33</v>
      </c>
      <c r="U24" s="37">
        <f>SUMPRODUCT(LTA!J24:AN24,LTA!J$102:AN$102,LTA!J$103:AN$103)</f>
        <v>105.58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623.75999999999988</v>
      </c>
      <c r="AB24" s="75">
        <f>-STOA!N24</f>
        <v>0</v>
      </c>
      <c r="AC24">
        <f t="shared" si="0"/>
        <v>20.123364765442997</v>
      </c>
      <c r="AD24">
        <f t="shared" si="1"/>
        <v>2375.5152977872945</v>
      </c>
      <c r="AE24">
        <f>'IDT-1'!B24</f>
        <v>0</v>
      </c>
      <c r="AF24" s="24"/>
      <c r="AG24">
        <f t="shared" si="2"/>
        <v>2375.5152977872945</v>
      </c>
      <c r="AI24" s="34">
        <f>PXIL!H24</f>
        <v>0</v>
      </c>
      <c r="AJ24" s="34">
        <f>PXIL!N24</f>
        <v>0</v>
      </c>
      <c r="AK24" s="34">
        <f>RTM_IEX!H24</f>
        <v>48.29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14.80546541417592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1047.6640781254891</v>
      </c>
      <c r="P25" s="36">
        <v>107.32</v>
      </c>
      <c r="Q25" s="36">
        <v>38.313355297381648</v>
      </c>
      <c r="R25" s="38">
        <v>0</v>
      </c>
      <c r="S25" s="38">
        <v>7.94</v>
      </c>
      <c r="T25" s="37">
        <f>SUMPRODUCT(LTA!J25:AN25,LTA!J$101:AN$101,LTA!J$103:AN$103)</f>
        <v>51.67</v>
      </c>
      <c r="U25" s="37">
        <f>SUMPRODUCT(LTA!J25:AN25,LTA!J$102:AN$102,LTA!J$103:AN$103)</f>
        <v>97.27000000000001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623.75999999999988</v>
      </c>
      <c r="AB25" s="75">
        <f>-STOA!N25</f>
        <v>0</v>
      </c>
      <c r="AC25">
        <f t="shared" si="0"/>
        <v>19.466693164576629</v>
      </c>
      <c r="AD25">
        <f t="shared" si="1"/>
        <v>2297.996778808832</v>
      </c>
      <c r="AE25">
        <f>'IDT-1'!B25</f>
        <v>0</v>
      </c>
      <c r="AF25" s="24"/>
      <c r="AG25">
        <f t="shared" si="2"/>
        <v>2297.996778808832</v>
      </c>
      <c r="AI25" s="34">
        <f>PXIL!H25</f>
        <v>0</v>
      </c>
      <c r="AJ25" s="34">
        <f>PXIL!N25</f>
        <v>0</v>
      </c>
      <c r="AK25" s="34">
        <f>RTM_IEX!H25</f>
        <v>38.630000000000003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14.80546541417592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1014.8846489615196</v>
      </c>
      <c r="P26" s="36">
        <v>107.32</v>
      </c>
      <c r="Q26" s="36">
        <v>25.32</v>
      </c>
      <c r="R26" s="38">
        <v>0</v>
      </c>
      <c r="S26" s="38">
        <v>7.94</v>
      </c>
      <c r="T26" s="37">
        <f>SUMPRODUCT(LTA!J26:AN26,LTA!J$101:AN$101,LTA!J$103:AN$103)</f>
        <v>52.09</v>
      </c>
      <c r="U26" s="37">
        <f>SUMPRODUCT(LTA!J26:AN26,LTA!J$102:AN$102,LTA!J$103:AN$103)</f>
        <v>95.77000000000001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623.75999999999988</v>
      </c>
      <c r="AB26" s="75">
        <f>-STOA!N26</f>
        <v>0</v>
      </c>
      <c r="AC26">
        <f t="shared" si="0"/>
        <v>18.886565775101278</v>
      </c>
      <c r="AD26">
        <f t="shared" si="1"/>
        <v>2229.514121736956</v>
      </c>
      <c r="AE26">
        <f>'IDT-1'!B26</f>
        <v>0</v>
      </c>
      <c r="AF26" s="24"/>
      <c r="AG26">
        <f t="shared" si="2"/>
        <v>2229.514121736956</v>
      </c>
      <c r="AI26" s="34">
        <f>PXIL!H26</f>
        <v>0</v>
      </c>
      <c r="AJ26" s="34">
        <f>PXIL!N26</f>
        <v>0</v>
      </c>
      <c r="AK26" s="34">
        <f>RTM_IEX!H26</f>
        <v>16.420000000000002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14.80546541417592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1019.0689789004114</v>
      </c>
      <c r="P27" s="36">
        <v>107.31402981753449</v>
      </c>
      <c r="Q27" s="36">
        <v>25.32</v>
      </c>
      <c r="R27" s="38">
        <v>7.74</v>
      </c>
      <c r="S27" s="38">
        <v>7.94</v>
      </c>
      <c r="T27" s="37">
        <f>SUMPRODUCT(LTA!J27:AN27,LTA!J$101:AN$101,LTA!J$103:AN$103)</f>
        <v>54.54</v>
      </c>
      <c r="U27" s="37">
        <f>SUMPRODUCT(LTA!J27:AN27,LTA!J$102:AN$102,LTA!J$103:AN$103)</f>
        <v>93.070000000000007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533.21999999999991</v>
      </c>
      <c r="AB27" s="75">
        <f>-STOA!N27</f>
        <v>0</v>
      </c>
      <c r="AC27">
        <f t="shared" si="0"/>
        <v>18.264615997055262</v>
      </c>
      <c r="AD27">
        <f t="shared" si="1"/>
        <v>2156.0944312714282</v>
      </c>
      <c r="AE27">
        <f>'IDT-1'!B27</f>
        <v>0</v>
      </c>
      <c r="AF27" s="24"/>
      <c r="AG27">
        <f t="shared" si="2"/>
        <v>2156.0944312714282</v>
      </c>
      <c r="AI27" s="34">
        <f>PXIL!H27</f>
        <v>0</v>
      </c>
      <c r="AJ27" s="34">
        <f>PXIL!N27</f>
        <v>0</v>
      </c>
      <c r="AK27" s="34">
        <f>RTM_IEX!H27</f>
        <v>21.25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14.80546541417592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1020.3814156003426</v>
      </c>
      <c r="P28" s="36">
        <v>107.31402981753449</v>
      </c>
      <c r="Q28" s="36">
        <v>25.32</v>
      </c>
      <c r="R28" s="38">
        <v>14.32</v>
      </c>
      <c r="S28" s="38">
        <v>7.94</v>
      </c>
      <c r="T28" s="37">
        <f>SUMPRODUCT(LTA!J28:AN28,LTA!J$101:AN$101,LTA!J$103:AN$103)</f>
        <v>60.58</v>
      </c>
      <c r="U28" s="37">
        <f>SUMPRODUCT(LTA!J28:AN28,LTA!J$102:AN$102,LTA!J$103:AN$103)</f>
        <v>91.070000000000007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533.21999999999991</v>
      </c>
      <c r="AB28" s="75">
        <f>-STOA!N28</f>
        <v>0</v>
      </c>
      <c r="AC28">
        <f t="shared" si="0"/>
        <v>18.465896670256022</v>
      </c>
      <c r="AD28">
        <f t="shared" si="1"/>
        <v>2113.5755872981586</v>
      </c>
      <c r="AE28">
        <f>'IDT-1'!B28</f>
        <v>0</v>
      </c>
      <c r="AF28" s="24"/>
      <c r="AG28">
        <f t="shared" si="2"/>
        <v>2113.5755872981586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-33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14.80546541417592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1016.6412685225893</v>
      </c>
      <c r="P29" s="36">
        <v>90.784437909697985</v>
      </c>
      <c r="Q29" s="36">
        <v>25.32</v>
      </c>
      <c r="R29" s="38">
        <v>20.010000000000002</v>
      </c>
      <c r="S29" s="38">
        <v>7.67</v>
      </c>
      <c r="T29" s="37">
        <f>SUMPRODUCT(LTA!J29:AN29,LTA!J$101:AN$101,LTA!J$103:AN$103)</f>
        <v>70.349999999999994</v>
      </c>
      <c r="U29" s="37">
        <f>SUMPRODUCT(LTA!J29:AN29,LTA!J$102:AN$102,LTA!J$103:AN$103)</f>
        <v>88.460000000000008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533.21999999999991</v>
      </c>
      <c r="AB29" s="75">
        <f>-STOA!N29</f>
        <v>0</v>
      </c>
      <c r="AC29">
        <f t="shared" si="0"/>
        <v>18.604610648174404</v>
      </c>
      <c r="AD29">
        <f t="shared" si="1"/>
        <v>2081.7471343346506</v>
      </c>
      <c r="AE29">
        <f>'IDT-1'!B29</f>
        <v>0</v>
      </c>
      <c r="AF29" s="24"/>
      <c r="AG29">
        <f t="shared" si="2"/>
        <v>2081.7471343346506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-57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14.80546541417592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974.1671011581825</v>
      </c>
      <c r="P30" s="36">
        <v>57.945555640770003</v>
      </c>
      <c r="Q30" s="36">
        <v>25.32</v>
      </c>
      <c r="R30" s="38">
        <v>25.5</v>
      </c>
      <c r="S30" s="38">
        <v>3.86</v>
      </c>
      <c r="T30" s="37">
        <f>SUMPRODUCT(LTA!J30:AN30,LTA!J$101:AN$101,LTA!J$103:AN$103)</f>
        <v>84.02000000000001</v>
      </c>
      <c r="U30" s="37">
        <f>SUMPRODUCT(LTA!J30:AN30,LTA!J$102:AN$102,LTA!J$103:AN$103)</f>
        <v>86.85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533.21999999999991</v>
      </c>
      <c r="AB30" s="75">
        <f>-STOA!N30</f>
        <v>0</v>
      </c>
      <c r="AC30">
        <f t="shared" si="0"/>
        <v>17.901031561306834</v>
      </c>
      <c r="AD30">
        <f t="shared" si="1"/>
        <v>2042.8776637881833</v>
      </c>
      <c r="AE30">
        <f>'IDT-1'!B30</f>
        <v>0</v>
      </c>
      <c r="AF30" s="24"/>
      <c r="AG30">
        <f t="shared" si="2"/>
        <v>2042.8776637881833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14.80546541417592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920.07030608399441</v>
      </c>
      <c r="P31" s="36">
        <v>57.945555640770003</v>
      </c>
      <c r="Q31" s="36">
        <v>25.32</v>
      </c>
      <c r="R31" s="38">
        <v>25.5</v>
      </c>
      <c r="S31" s="38">
        <v>3.86</v>
      </c>
      <c r="T31" s="37">
        <f>SUMPRODUCT(LTA!J31:AN31,LTA!J$101:AN$101,LTA!J$103:AN$103)</f>
        <v>100.7</v>
      </c>
      <c r="U31" s="37">
        <f>SUMPRODUCT(LTA!J31:AN31,LTA!J$102:AN$102,LTA!J$103:AN$103)</f>
        <v>75.739999999999995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533.36999999999989</v>
      </c>
      <c r="AB31" s="75">
        <f>-STOA!N31</f>
        <v>0</v>
      </c>
      <c r="AC31">
        <f t="shared" si="0"/>
        <v>17.282887539561422</v>
      </c>
      <c r="AD31">
        <f t="shared" si="1"/>
        <v>2020.1190127357404</v>
      </c>
      <c r="AE31">
        <f>'IDT-1'!B31</f>
        <v>0</v>
      </c>
      <c r="AF31" s="24"/>
      <c r="AG31">
        <f t="shared" si="2"/>
        <v>2020.1190127357404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14.80546541417592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888.55120814666589</v>
      </c>
      <c r="P32" s="36">
        <v>57.945555640770003</v>
      </c>
      <c r="Q32" s="36">
        <v>25.32</v>
      </c>
      <c r="R32" s="38">
        <v>26</v>
      </c>
      <c r="S32" s="38">
        <v>3.86</v>
      </c>
      <c r="T32" s="37">
        <f>SUMPRODUCT(LTA!J32:AN32,LTA!J$101:AN$101,LTA!J$103:AN$103)</f>
        <v>130.88999999999999</v>
      </c>
      <c r="U32" s="37">
        <f>SUMPRODUCT(LTA!J32:AN32,LTA!J$102:AN$102,LTA!J$103:AN$103)</f>
        <v>75.039999999999992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533.36999999999989</v>
      </c>
      <c r="AB32" s="75">
        <f>-STOA!N32</f>
        <v>0</v>
      </c>
      <c r="AC32">
        <f t="shared" si="0"/>
        <v>17.498764375459871</v>
      </c>
      <c r="AD32">
        <f t="shared" si="1"/>
        <v>1991.3740379625137</v>
      </c>
      <c r="AE32">
        <f>'IDT-1'!B32</f>
        <v>0</v>
      </c>
      <c r="AF32" s="24"/>
      <c r="AG32">
        <f t="shared" si="2"/>
        <v>1991.3740379625137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14.80546541417592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868.61683330570213</v>
      </c>
      <c r="P33" s="36">
        <v>57.945555640770003</v>
      </c>
      <c r="Q33" s="36">
        <v>25.32</v>
      </c>
      <c r="R33" s="38">
        <v>27</v>
      </c>
      <c r="S33" s="38">
        <v>3.86</v>
      </c>
      <c r="T33" s="37">
        <f>SUMPRODUCT(LTA!J33:AN33,LTA!J$101:AN$101,LTA!J$103:AN$103)</f>
        <v>162.93</v>
      </c>
      <c r="U33" s="37">
        <f>SUMPRODUCT(LTA!J33:AN33,LTA!J$102:AN$102,LTA!J$103:AN$103)</f>
        <v>69.25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-5</v>
      </c>
      <c r="AA33" s="75">
        <f>STOA!H33</f>
        <v>533.36999999999989</v>
      </c>
      <c r="AB33" s="75">
        <f>-STOA!N33</f>
        <v>0</v>
      </c>
      <c r="AC33">
        <f t="shared" si="0"/>
        <v>18.009186986214896</v>
      </c>
      <c r="AD33">
        <f t="shared" si="1"/>
        <v>1945.1792405107949</v>
      </c>
      <c r="AE33">
        <f>'IDT-1'!B33</f>
        <v>0</v>
      </c>
      <c r="AF33" s="24"/>
      <c r="AG33">
        <f t="shared" si="2"/>
        <v>1945.1792405107949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-85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14.80546541417592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868.61445922297412</v>
      </c>
      <c r="P34" s="36">
        <v>57.944737081100712</v>
      </c>
      <c r="Q34" s="36">
        <v>25.32</v>
      </c>
      <c r="R34" s="38">
        <v>28</v>
      </c>
      <c r="S34" s="38">
        <v>3.86</v>
      </c>
      <c r="T34" s="37">
        <f>SUMPRODUCT(LTA!J34:AN34,LTA!J$101:AN$101,LTA!J$103:AN$103)</f>
        <v>196.92000000000002</v>
      </c>
      <c r="U34" s="37">
        <f>SUMPRODUCT(LTA!J34:AN34,LTA!J$102:AN$102,LTA!J$103:AN$103)</f>
        <v>67.75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-84</v>
      </c>
      <c r="AA34" s="75">
        <f>STOA!H34</f>
        <v>533.36999999999989</v>
      </c>
      <c r="AB34" s="75">
        <f>-STOA!N34</f>
        <v>0</v>
      </c>
      <c r="AC34">
        <f t="shared" si="0"/>
        <v>18.756389842887657</v>
      </c>
      <c r="AD34">
        <f t="shared" si="1"/>
        <v>1922.9188450117247</v>
      </c>
      <c r="AE34">
        <f>'IDT-1'!B34</f>
        <v>0</v>
      </c>
      <c r="AF34" s="24"/>
      <c r="AG34">
        <f t="shared" si="2"/>
        <v>1922.9188450117247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14.80546541417592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847.9910491420776</v>
      </c>
      <c r="P35" s="36">
        <v>57.944737081100712</v>
      </c>
      <c r="Q35" s="36">
        <v>25.32</v>
      </c>
      <c r="R35" s="38">
        <v>29</v>
      </c>
      <c r="S35" s="38">
        <v>3.86</v>
      </c>
      <c r="T35" s="37">
        <f>SUMPRODUCT(LTA!J35:AN35,LTA!J$101:AN$101,LTA!J$103:AN$103)</f>
        <v>232.45999999999998</v>
      </c>
      <c r="U35" s="37">
        <f>SUMPRODUCT(LTA!J35:AN35,LTA!J$102:AN$102,LTA!J$103:AN$103)</f>
        <v>67.27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-114</v>
      </c>
      <c r="AA35" s="75">
        <f>STOA!H35</f>
        <v>531.7299999999999</v>
      </c>
      <c r="AB35" s="75">
        <f>-STOA!N35</f>
        <v>0</v>
      </c>
      <c r="AC35">
        <f t="shared" si="0"/>
        <v>18.84804372503346</v>
      </c>
      <c r="AD35">
        <f t="shared" si="1"/>
        <v>1939.7637810486824</v>
      </c>
      <c r="AE35">
        <f>'IDT-1'!B35</f>
        <v>0</v>
      </c>
      <c r="AF35" s="24"/>
      <c r="AG35">
        <f t="shared" si="2"/>
        <v>1939.7637810486824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-28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14.80546541417592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846.20249005844448</v>
      </c>
      <c r="P36" s="36">
        <v>57.944737081100712</v>
      </c>
      <c r="Q36" s="36">
        <v>25.32</v>
      </c>
      <c r="R36" s="38">
        <v>32</v>
      </c>
      <c r="S36" s="38">
        <v>3.86</v>
      </c>
      <c r="T36" s="37">
        <f>SUMPRODUCT(LTA!J36:AN36,LTA!J$101:AN$101,LTA!J$103:AN$103)</f>
        <v>270.79000000000002</v>
      </c>
      <c r="U36" s="37">
        <f>SUMPRODUCT(LTA!J36:AN36,LTA!J$102:AN$102,LTA!J$103:AN$103)</f>
        <v>64.77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-145</v>
      </c>
      <c r="AA36" s="75">
        <f>STOA!H36</f>
        <v>531.7299999999999</v>
      </c>
      <c r="AB36" s="75">
        <f>-STOA!N36</f>
        <v>0</v>
      </c>
      <c r="AC36">
        <f t="shared" si="0"/>
        <v>19.4980381377265</v>
      </c>
      <c r="AD36">
        <f t="shared" si="1"/>
        <v>1936.1552275523561</v>
      </c>
      <c r="AE36">
        <f>'IDT-1'!B36</f>
        <v>0</v>
      </c>
      <c r="AF36" s="24"/>
      <c r="AG36">
        <f t="shared" si="2"/>
        <v>1936.1552275523561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-37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14.80546541417592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846.08993286112025</v>
      </c>
      <c r="P37" s="36">
        <v>57.95</v>
      </c>
      <c r="Q37" s="36">
        <v>25.32</v>
      </c>
      <c r="R37" s="38">
        <v>36.000000000000007</v>
      </c>
      <c r="S37" s="38">
        <v>3.86</v>
      </c>
      <c r="T37" s="37">
        <f>SUMPRODUCT(LTA!J37:AN37,LTA!J$101:AN$101,LTA!J$103:AN$103)</f>
        <v>325.70999999999998</v>
      </c>
      <c r="U37" s="37">
        <f>SUMPRODUCT(LTA!J37:AN37,LTA!J$102:AN$102,LTA!J$103:AN$103)</f>
        <v>64.27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-203</v>
      </c>
      <c r="AA37" s="75">
        <f>STOA!H37</f>
        <v>531.7299999999999</v>
      </c>
      <c r="AB37" s="75">
        <f>-STOA!N37</f>
        <v>0</v>
      </c>
      <c r="AC37">
        <f t="shared" si="0"/>
        <v>20.377538121132631</v>
      </c>
      <c r="AD37">
        <f t="shared" si="1"/>
        <v>1947.5884332905252</v>
      </c>
      <c r="AE37">
        <f>'IDT-1'!B37</f>
        <v>0</v>
      </c>
      <c r="AF37" s="24"/>
      <c r="AG37">
        <f t="shared" si="2"/>
        <v>1947.5884332905252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-25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14.80546541417592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848.41798324820638</v>
      </c>
      <c r="P38" s="36">
        <v>57.95</v>
      </c>
      <c r="Q38" s="36">
        <v>25.32</v>
      </c>
      <c r="R38" s="38">
        <v>36</v>
      </c>
      <c r="S38" s="38">
        <v>3.86</v>
      </c>
      <c r="T38" s="37">
        <f>SUMPRODUCT(LTA!J38:AN38,LTA!J$101:AN$101,LTA!J$103:AN$103)</f>
        <v>362.64</v>
      </c>
      <c r="U38" s="37">
        <f>SUMPRODUCT(LTA!J38:AN38,LTA!J$102:AN$102,LTA!J$103:AN$103)</f>
        <v>63.769999999999996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-257</v>
      </c>
      <c r="AA38" s="75">
        <f>STOA!H38</f>
        <v>531.7299999999999</v>
      </c>
      <c r="AB38" s="75">
        <f>-STOA!N38</f>
        <v>0</v>
      </c>
      <c r="AC38">
        <f t="shared" si="0"/>
        <v>21.109721315178831</v>
      </c>
      <c r="AD38">
        <f t="shared" si="1"/>
        <v>1937.6143004835653</v>
      </c>
      <c r="AE38">
        <f>'IDT-1'!B38</f>
        <v>0</v>
      </c>
      <c r="AF38" s="24"/>
      <c r="AG38">
        <f t="shared" si="2"/>
        <v>1937.6143004835653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14.68070025619129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842.28239618980535</v>
      </c>
      <c r="P39" s="36">
        <v>57.95</v>
      </c>
      <c r="Q39" s="36">
        <v>25.32</v>
      </c>
      <c r="R39" s="38">
        <v>38.5</v>
      </c>
      <c r="S39" s="38">
        <v>3.86</v>
      </c>
      <c r="T39" s="37">
        <f>SUMPRODUCT(LTA!J39:AN39,LTA!J$101:AN$101,LTA!J$103:AN$103)</f>
        <v>401.36</v>
      </c>
      <c r="U39" s="37">
        <f>SUMPRODUCT(LTA!J39:AN39,LTA!J$102:AN$102,LTA!J$103:AN$103)</f>
        <v>67.67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-279</v>
      </c>
      <c r="AA39" s="75">
        <f>STOA!H39</f>
        <v>531.7299999999999</v>
      </c>
      <c r="AB39" s="75">
        <f>-STOA!N39</f>
        <v>0</v>
      </c>
      <c r="AC39">
        <f t="shared" si="0"/>
        <v>21.807821952456312</v>
      </c>
      <c r="AD39">
        <f t="shared" si="1"/>
        <v>1931.6506876299022</v>
      </c>
      <c r="AE39">
        <f>'IDT-1'!B39</f>
        <v>0</v>
      </c>
      <c r="AF39" s="24"/>
      <c r="AG39">
        <f t="shared" si="2"/>
        <v>1931.6506876299022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14.68070025619129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842.28239618980535</v>
      </c>
      <c r="P40" s="36">
        <v>57.95</v>
      </c>
      <c r="Q40" s="36">
        <v>25.32</v>
      </c>
      <c r="R40" s="38">
        <v>39.499999999999993</v>
      </c>
      <c r="S40" s="38">
        <v>3.86</v>
      </c>
      <c r="T40" s="37">
        <f>SUMPRODUCT(LTA!J40:AN40,LTA!J$101:AN$101,LTA!J$103:AN$103)</f>
        <v>434.47999999999996</v>
      </c>
      <c r="U40" s="37">
        <f>SUMPRODUCT(LTA!J40:AN40,LTA!J$102:AN$102,LTA!J$103:AN$103)</f>
        <v>67.86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-310</v>
      </c>
      <c r="AA40" s="75">
        <f>STOA!H40</f>
        <v>531.7299999999999</v>
      </c>
      <c r="AB40" s="75">
        <f>-STOA!N40</f>
        <v>0</v>
      </c>
      <c r="AC40">
        <f t="shared" si="0"/>
        <v>22.282391422403869</v>
      </c>
      <c r="AD40">
        <f t="shared" si="1"/>
        <v>1943.4861181599542</v>
      </c>
      <c r="AE40">
        <f>'IDT-1'!B40</f>
        <v>0</v>
      </c>
      <c r="AF40" s="24"/>
      <c r="AG40">
        <f t="shared" si="2"/>
        <v>1943.4861181599542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14.68070025619129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845.32180487125208</v>
      </c>
      <c r="P41" s="36">
        <v>57.95</v>
      </c>
      <c r="Q41" s="36">
        <v>25.32</v>
      </c>
      <c r="R41" s="38">
        <v>40.999999999999993</v>
      </c>
      <c r="S41" s="38">
        <v>3.86</v>
      </c>
      <c r="T41" s="37">
        <f>SUMPRODUCT(LTA!J41:AN41,LTA!J$101:AN$101,LTA!J$103:AN$103)</f>
        <v>474.12</v>
      </c>
      <c r="U41" s="37">
        <f>SUMPRODUCT(LTA!J41:AN41,LTA!J$102:AN$102,LTA!J$103:AN$103)</f>
        <v>68.06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-328</v>
      </c>
      <c r="AA41" s="75">
        <f>STOA!H41</f>
        <v>531.7299999999999</v>
      </c>
      <c r="AB41" s="75">
        <f>-STOA!N41</f>
        <v>0</v>
      </c>
      <c r="AC41">
        <f t="shared" si="0"/>
        <v>22.951668975699143</v>
      </c>
      <c r="AD41">
        <f t="shared" si="1"/>
        <v>1952.1962492881057</v>
      </c>
      <c r="AE41">
        <f>'IDT-1'!B41</f>
        <v>0</v>
      </c>
      <c r="AF41" s="24"/>
      <c r="AG41">
        <f t="shared" si="2"/>
        <v>1952.1962492881057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14.68070025619129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845.33263050867379</v>
      </c>
      <c r="P42" s="36">
        <v>57.95</v>
      </c>
      <c r="Q42" s="36">
        <v>25.32</v>
      </c>
      <c r="R42" s="38">
        <v>40.999999999999993</v>
      </c>
      <c r="S42" s="38">
        <v>3.86</v>
      </c>
      <c r="T42" s="37">
        <f>SUMPRODUCT(LTA!J42:AN42,LTA!J$101:AN$101,LTA!J$103:AN$103)</f>
        <v>505.86</v>
      </c>
      <c r="U42" s="37">
        <f>SUMPRODUCT(LTA!J42:AN42,LTA!J$102:AN$102,LTA!J$103:AN$103)</f>
        <v>67.36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-342</v>
      </c>
      <c r="AA42" s="75">
        <f>STOA!H42</f>
        <v>531.7299999999999</v>
      </c>
      <c r="AB42" s="75">
        <f>-STOA!N42</f>
        <v>0</v>
      </c>
      <c r="AC42">
        <f t="shared" si="0"/>
        <v>23.263322857402812</v>
      </c>
      <c r="AD42">
        <f t="shared" si="1"/>
        <v>1976.9354210438237</v>
      </c>
      <c r="AE42">
        <f>'IDT-1'!B42</f>
        <v>0</v>
      </c>
      <c r="AF42" s="24"/>
      <c r="AG42">
        <f t="shared" si="2"/>
        <v>1976.9354210438237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14.68070025619129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833.10031108706448</v>
      </c>
      <c r="P43" s="36">
        <v>57.95</v>
      </c>
      <c r="Q43" s="36">
        <v>25.32</v>
      </c>
      <c r="R43" s="38">
        <v>41.5</v>
      </c>
      <c r="S43" s="38">
        <v>3.8600000000000003</v>
      </c>
      <c r="T43" s="37">
        <f>SUMPRODUCT(LTA!J43:AN43,LTA!J$101:AN$101,LTA!J$103:AN$103)</f>
        <v>547.64</v>
      </c>
      <c r="U43" s="37">
        <f>SUMPRODUCT(LTA!J43:AN43,LTA!J$102:AN$102,LTA!J$103:AN$103)</f>
        <v>92.009999999999991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-347</v>
      </c>
      <c r="AA43" s="75">
        <f>STOA!H43</f>
        <v>533.66</v>
      </c>
      <c r="AB43" s="75">
        <f>-STOA!N43</f>
        <v>0</v>
      </c>
      <c r="AC43">
        <f t="shared" si="0"/>
        <v>24.329518577886979</v>
      </c>
      <c r="AD43">
        <f t="shared" si="1"/>
        <v>2032.5007967653687</v>
      </c>
      <c r="AE43">
        <f>'IDT-1'!B43</f>
        <v>0</v>
      </c>
      <c r="AF43" s="24"/>
      <c r="AG43">
        <f t="shared" si="2"/>
        <v>2032.5007967653687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14.68070025619129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831.26290024155264</v>
      </c>
      <c r="P44" s="36">
        <v>57.95</v>
      </c>
      <c r="Q44" s="36">
        <v>25.32</v>
      </c>
      <c r="R44" s="38">
        <v>41.5</v>
      </c>
      <c r="S44" s="38">
        <v>3.8600000000000003</v>
      </c>
      <c r="T44" s="37">
        <f>SUMPRODUCT(LTA!J44:AN44,LTA!J$101:AN$101,LTA!J$103:AN$103)</f>
        <v>574.67000000000007</v>
      </c>
      <c r="U44" s="37">
        <f>SUMPRODUCT(LTA!J44:AN44,LTA!J$102:AN$102,LTA!J$103:AN$103)</f>
        <v>95.26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-343</v>
      </c>
      <c r="AA44" s="75">
        <f>STOA!H44</f>
        <v>533.66</v>
      </c>
      <c r="AB44" s="75">
        <f>-STOA!N44</f>
        <v>0</v>
      </c>
      <c r="AC44">
        <f t="shared" si="0"/>
        <v>24.610792115409119</v>
      </c>
      <c r="AD44">
        <f t="shared" si="1"/>
        <v>2055.6621123823347</v>
      </c>
      <c r="AE44">
        <f>'IDT-1'!B44</f>
        <v>0</v>
      </c>
      <c r="AF44" s="24"/>
      <c r="AG44">
        <f t="shared" si="2"/>
        <v>2055.6621123823347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14.68070025619129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831.26290024155264</v>
      </c>
      <c r="P45" s="36">
        <v>57.95</v>
      </c>
      <c r="Q45" s="36">
        <v>25.32</v>
      </c>
      <c r="R45" s="38">
        <v>41.499999999999993</v>
      </c>
      <c r="S45" s="38">
        <v>3.8600000000000003</v>
      </c>
      <c r="T45" s="37">
        <f>SUMPRODUCT(LTA!J45:AN45,LTA!J$101:AN$101,LTA!J$103:AN$103)</f>
        <v>587.21</v>
      </c>
      <c r="U45" s="37">
        <f>SUMPRODUCT(LTA!J45:AN45,LTA!J$102:AN$102,LTA!J$103:AN$103)</f>
        <v>74.05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-313</v>
      </c>
      <c r="AA45" s="75">
        <f>STOA!H45</f>
        <v>533.66</v>
      </c>
      <c r="AB45" s="75">
        <f>-STOA!N45</f>
        <v>0</v>
      </c>
      <c r="AC45">
        <f t="shared" si="0"/>
        <v>24.377012118636227</v>
      </c>
      <c r="AD45">
        <f t="shared" si="1"/>
        <v>2066.2258923791073</v>
      </c>
      <c r="AE45">
        <f>'IDT-1'!B45</f>
        <v>0</v>
      </c>
      <c r="AF45" s="24"/>
      <c r="AG45">
        <f t="shared" si="2"/>
        <v>2066.2258923791073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14.68070025619129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840.21823786507707</v>
      </c>
      <c r="P46" s="36">
        <v>57.95</v>
      </c>
      <c r="Q46" s="36">
        <v>25.32</v>
      </c>
      <c r="R46" s="38">
        <v>41.499999999999993</v>
      </c>
      <c r="S46" s="38">
        <v>3.8600000000000003</v>
      </c>
      <c r="T46" s="37">
        <f>SUMPRODUCT(LTA!J46:AN46,LTA!J$101:AN$101,LTA!J$103:AN$103)</f>
        <v>590.55999999999995</v>
      </c>
      <c r="U46" s="37">
        <f>SUMPRODUCT(LTA!J46:AN46,LTA!J$102:AN$102,LTA!J$103:AN$103)</f>
        <v>73.83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-292</v>
      </c>
      <c r="AA46" s="75">
        <f>STOA!H46</f>
        <v>533.66</v>
      </c>
      <c r="AB46" s="75">
        <f>-STOA!N46</f>
        <v>0</v>
      </c>
      <c r="AC46">
        <f t="shared" si="0"/>
        <v>24.28369232700139</v>
      </c>
      <c r="AD46">
        <f t="shared" si="1"/>
        <v>2101.4045497942666</v>
      </c>
      <c r="AE46">
        <f>'IDT-1'!B46</f>
        <v>0</v>
      </c>
      <c r="AF46" s="24"/>
      <c r="AG46">
        <f t="shared" si="2"/>
        <v>2101.4045497942666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14.68070025619129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840.21364665347824</v>
      </c>
      <c r="P47" s="36">
        <v>57.95</v>
      </c>
      <c r="Q47" s="36">
        <v>25.32</v>
      </c>
      <c r="R47" s="38">
        <v>42</v>
      </c>
      <c r="S47" s="38">
        <v>3.8600000000000003</v>
      </c>
      <c r="T47" s="37">
        <f>SUMPRODUCT(LTA!J47:AN47,LTA!J$101:AN$101,LTA!J$103:AN$103)</f>
        <v>597.04999999999995</v>
      </c>
      <c r="U47" s="37">
        <f>SUMPRODUCT(LTA!J47:AN47,LTA!J$102:AN$102,LTA!J$103:AN$103)</f>
        <v>77.62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-272</v>
      </c>
      <c r="AA47" s="75">
        <f>STOA!H47</f>
        <v>533.66</v>
      </c>
      <c r="AB47" s="75">
        <f>-STOA!N47</f>
        <v>0</v>
      </c>
      <c r="AC47">
        <f t="shared" si="0"/>
        <v>24.128542186802171</v>
      </c>
      <c r="AD47">
        <f t="shared" si="1"/>
        <v>2141.3351087228671</v>
      </c>
      <c r="AE47">
        <f>'IDT-1'!B47</f>
        <v>0</v>
      </c>
      <c r="AF47" s="24"/>
      <c r="AG47">
        <f t="shared" si="2"/>
        <v>2141.3351087228671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14.099882801054791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840.21364665347824</v>
      </c>
      <c r="P48" s="36">
        <v>57.95</v>
      </c>
      <c r="Q48" s="36">
        <v>25.32</v>
      </c>
      <c r="R48" s="38">
        <v>42.499999999999993</v>
      </c>
      <c r="S48" s="38">
        <v>3.8600000000000003</v>
      </c>
      <c r="T48" s="37">
        <f>SUMPRODUCT(LTA!J48:AN48,LTA!J$101:AN$101,LTA!J$103:AN$103)</f>
        <v>600.35</v>
      </c>
      <c r="U48" s="37">
        <f>SUMPRODUCT(LTA!J48:AN48,LTA!J$102:AN$102,LTA!J$103:AN$103)</f>
        <v>80.12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-229</v>
      </c>
      <c r="AA48" s="75">
        <f>STOA!H48</f>
        <v>533.66</v>
      </c>
      <c r="AB48" s="75">
        <f>-STOA!N48</f>
        <v>0</v>
      </c>
      <c r="AC48">
        <f t="shared" si="0"/>
        <v>23.913977430707465</v>
      </c>
      <c r="AD48">
        <f t="shared" si="1"/>
        <v>2178.2688560238253</v>
      </c>
      <c r="AE48">
        <f>'IDT-1'!B48</f>
        <v>0</v>
      </c>
      <c r="AF48" s="24"/>
      <c r="AG48">
        <f t="shared" si="2"/>
        <v>2178.2688560238253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-92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14.099882801054791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801.75184073492528</v>
      </c>
      <c r="P49" s="36">
        <v>55</v>
      </c>
      <c r="Q49" s="36">
        <v>25.32</v>
      </c>
      <c r="R49" s="38">
        <v>42.5</v>
      </c>
      <c r="S49" s="38">
        <v>3.7700000000000005</v>
      </c>
      <c r="T49" s="37">
        <f>SUMPRODUCT(LTA!J49:AN49,LTA!J$101:AN$101,LTA!J$103:AN$103)</f>
        <v>602.88</v>
      </c>
      <c r="U49" s="37">
        <f>SUMPRODUCT(LTA!J49:AN49,LTA!J$102:AN$102,LTA!J$103:AN$103)</f>
        <v>83.12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-193</v>
      </c>
      <c r="AA49" s="75">
        <f>STOA!H49</f>
        <v>533.66</v>
      </c>
      <c r="AB49" s="75">
        <f>-STOA!N49</f>
        <v>0</v>
      </c>
      <c r="AC49">
        <f t="shared" si="0"/>
        <v>23.060975535699164</v>
      </c>
      <c r="AD49">
        <f t="shared" si="1"/>
        <v>2214.1500520002805</v>
      </c>
      <c r="AE49">
        <f>'IDT-1'!B49</f>
        <v>0</v>
      </c>
      <c r="AF49" s="24"/>
      <c r="AG49">
        <f t="shared" si="2"/>
        <v>2214.1500520002805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14.099882801054791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801.75184073492528</v>
      </c>
      <c r="P50" s="36">
        <v>55</v>
      </c>
      <c r="Q50" s="36">
        <v>25.32</v>
      </c>
      <c r="R50" s="38">
        <v>42.5</v>
      </c>
      <c r="S50" s="38">
        <v>3.7700000000000005</v>
      </c>
      <c r="T50" s="37">
        <f>SUMPRODUCT(LTA!J50:AN50,LTA!J$101:AN$101,LTA!J$103:AN$103)</f>
        <v>603.8599999999999</v>
      </c>
      <c r="U50" s="37">
        <f>SUMPRODUCT(LTA!J50:AN50,LTA!J$102:AN$102,LTA!J$103:AN$103)</f>
        <v>84.92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-164</v>
      </c>
      <c r="AA50" s="75">
        <f>STOA!H50</f>
        <v>533.66</v>
      </c>
      <c r="AB50" s="75">
        <f>-STOA!N50</f>
        <v>0</v>
      </c>
      <c r="AC50">
        <f t="shared" si="0"/>
        <v>22.830192803952492</v>
      </c>
      <c r="AD50">
        <f t="shared" si="1"/>
        <v>2247.1608347320275</v>
      </c>
      <c r="AE50">
        <f>'IDT-1'!B50</f>
        <v>0</v>
      </c>
      <c r="AF50" s="24"/>
      <c r="AG50">
        <f t="shared" si="2"/>
        <v>2247.1608347320275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-59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13.123053711526856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804.69833606478676</v>
      </c>
      <c r="P51" s="36">
        <v>55</v>
      </c>
      <c r="Q51" s="36">
        <v>25.32</v>
      </c>
      <c r="R51" s="38">
        <v>42.5</v>
      </c>
      <c r="S51" s="38">
        <v>3.7700000000000005</v>
      </c>
      <c r="T51" s="37">
        <f>SUMPRODUCT(LTA!J51:AN51,LTA!J$101:AN$101,LTA!J$103:AN$103)</f>
        <v>598.16</v>
      </c>
      <c r="U51" s="37">
        <f>SUMPRODUCT(LTA!J51:AN51,LTA!J$102:AN$102,LTA!J$103:AN$103)</f>
        <v>79.52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-136</v>
      </c>
      <c r="AA51" s="75">
        <f>STOA!H51</f>
        <v>533.66</v>
      </c>
      <c r="AB51" s="75">
        <f>-STOA!N51</f>
        <v>0</v>
      </c>
      <c r="AC51">
        <f t="shared" si="0"/>
        <v>22.694199896297071</v>
      </c>
      <c r="AD51">
        <f t="shared" si="1"/>
        <v>2245.1664938800163</v>
      </c>
      <c r="AE51">
        <f>'IDT-1'!B51</f>
        <v>0</v>
      </c>
      <c r="AF51" s="24"/>
      <c r="AG51">
        <f t="shared" si="2"/>
        <v>2245.1664938800163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13.123053711526856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802.1225955790984</v>
      </c>
      <c r="P52" s="36">
        <v>55</v>
      </c>
      <c r="Q52" s="36">
        <v>25.32</v>
      </c>
      <c r="R52" s="38">
        <v>43.5</v>
      </c>
      <c r="S52" s="38">
        <v>3.7700000000000005</v>
      </c>
      <c r="T52" s="37">
        <f>SUMPRODUCT(LTA!J52:AN52,LTA!J$101:AN$101,LTA!J$103:AN$103)</f>
        <v>602.31999999999994</v>
      </c>
      <c r="U52" s="37">
        <f>SUMPRODUCT(LTA!J52:AN52,LTA!J$102:AN$102,LTA!J$103:AN$103)</f>
        <v>81.92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-79</v>
      </c>
      <c r="AA52" s="75">
        <f>STOA!H52</f>
        <v>533.66</v>
      </c>
      <c r="AB52" s="75">
        <f>-STOA!N52</f>
        <v>0</v>
      </c>
      <c r="AC52">
        <f t="shared" si="0"/>
        <v>22.397221367221725</v>
      </c>
      <c r="AD52">
        <f t="shared" si="1"/>
        <v>2290.4477319234034</v>
      </c>
      <c r="AE52">
        <f>'IDT-1'!B52</f>
        <v>0</v>
      </c>
      <c r="AF52" s="24"/>
      <c r="AG52">
        <f t="shared" si="2"/>
        <v>2290.4477319234034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-97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13.123053711526856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802.1225955790984</v>
      </c>
      <c r="P53" s="36">
        <v>55</v>
      </c>
      <c r="Q53" s="36">
        <v>25.32</v>
      </c>
      <c r="R53" s="38">
        <v>43.5</v>
      </c>
      <c r="S53" s="38">
        <v>3.7700000000000005</v>
      </c>
      <c r="T53" s="37">
        <f>SUMPRODUCT(LTA!J53:AN53,LTA!J$101:AN$101,LTA!J$103:AN$103)</f>
        <v>597.36999999999989</v>
      </c>
      <c r="U53" s="37">
        <f>SUMPRODUCT(LTA!J53:AN53,LTA!J$102:AN$102,LTA!J$103:AN$103)</f>
        <v>84.83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-34</v>
      </c>
      <c r="AA53" s="75">
        <f>STOA!H53</f>
        <v>533.66</v>
      </c>
      <c r="AB53" s="75">
        <f>-STOA!N53</f>
        <v>0</v>
      </c>
      <c r="AC53">
        <f t="shared" si="0"/>
        <v>21.93958516552749</v>
      </c>
      <c r="AD53">
        <f t="shared" si="1"/>
        <v>2340.8653681250971</v>
      </c>
      <c r="AE53">
        <f>'IDT-1'!B53</f>
        <v>0</v>
      </c>
      <c r="AF53" s="24"/>
      <c r="AG53">
        <f t="shared" si="2"/>
        <v>2340.8653681250971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13.123053711526856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802.1225955790984</v>
      </c>
      <c r="P54" s="36">
        <v>55</v>
      </c>
      <c r="Q54" s="36">
        <v>25.32</v>
      </c>
      <c r="R54" s="38">
        <v>43.499999999999993</v>
      </c>
      <c r="S54" s="38">
        <v>3.7700000000000005</v>
      </c>
      <c r="T54" s="37">
        <f>SUMPRODUCT(LTA!J54:AN54,LTA!J$101:AN$101,LTA!J$103:AN$103)</f>
        <v>599.17000000000007</v>
      </c>
      <c r="U54" s="37">
        <f>SUMPRODUCT(LTA!J54:AN54,LTA!J$102:AN$102,LTA!J$103:AN$103)</f>
        <v>85.82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533.66</v>
      </c>
      <c r="AB54" s="75">
        <f>-STOA!N54</f>
        <v>0</v>
      </c>
      <c r="AC54">
        <f t="shared" si="0"/>
        <v>21.666530645156378</v>
      </c>
      <c r="AD54">
        <f t="shared" si="1"/>
        <v>2378.9284226454688</v>
      </c>
      <c r="AE54">
        <f>'IDT-1'!B54</f>
        <v>0</v>
      </c>
      <c r="AF54" s="24"/>
      <c r="AG54">
        <f t="shared" si="2"/>
        <v>2378.9284226454688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-89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12.120037336652146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806.87177241607094</v>
      </c>
      <c r="P55" s="36">
        <v>55</v>
      </c>
      <c r="Q55" s="36">
        <v>25.32</v>
      </c>
      <c r="R55" s="38">
        <v>43.499999999999993</v>
      </c>
      <c r="S55" s="38">
        <v>3.7700000000000005</v>
      </c>
      <c r="T55" s="37">
        <f>SUMPRODUCT(LTA!J55:AN55,LTA!J$101:AN$101,LTA!J$103:AN$103)</f>
        <v>607.70999999999992</v>
      </c>
      <c r="U55" s="37">
        <f>SUMPRODUCT(LTA!J55:AN55,LTA!J$102:AN$102,LTA!J$103:AN$103)</f>
        <v>94.22999999999999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533.66</v>
      </c>
      <c r="AB55" s="75">
        <f>-STOA!N55</f>
        <v>0</v>
      </c>
      <c r="AC55">
        <f t="shared" si="0"/>
        <v>21.738724500339327</v>
      </c>
      <c r="AD55">
        <f t="shared" si="1"/>
        <v>2411.5523892523834</v>
      </c>
      <c r="AE55">
        <f>'IDT-1'!B55</f>
        <v>0</v>
      </c>
      <c r="AF55" s="24"/>
      <c r="AG55">
        <f t="shared" si="2"/>
        <v>2411.5523892523834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-77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12.120037336652146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806.87177241607094</v>
      </c>
      <c r="P56" s="36">
        <v>55</v>
      </c>
      <c r="Q56" s="36">
        <v>25.32</v>
      </c>
      <c r="R56" s="38">
        <v>43.499999999999993</v>
      </c>
      <c r="S56" s="38">
        <v>3.7700000000000005</v>
      </c>
      <c r="T56" s="37">
        <f>SUMPRODUCT(LTA!J56:AN56,LTA!J$101:AN$101,LTA!J$103:AN$103)</f>
        <v>609.03</v>
      </c>
      <c r="U56" s="37">
        <f>SUMPRODUCT(LTA!J56:AN56,LTA!J$102:AN$102,LTA!J$103:AN$103)</f>
        <v>96.22999999999999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533.66</v>
      </c>
      <c r="AB56" s="75">
        <f>-STOA!N56</f>
        <v>0</v>
      </c>
      <c r="AC56">
        <f t="shared" si="0"/>
        <v>21.453179664518434</v>
      </c>
      <c r="AD56">
        <f t="shared" si="1"/>
        <v>2452.1579340882045</v>
      </c>
      <c r="AE56">
        <f>'IDT-1'!B56</f>
        <v>0</v>
      </c>
      <c r="AF56" s="24"/>
      <c r="AG56">
        <f t="shared" si="2"/>
        <v>2452.1579340882045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12.120037336652146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898.80117622690352</v>
      </c>
      <c r="P57" s="36">
        <v>55</v>
      </c>
      <c r="Q57" s="36">
        <v>25.32</v>
      </c>
      <c r="R57" s="38">
        <v>43.5</v>
      </c>
      <c r="S57" s="38">
        <v>3.7700000000000005</v>
      </c>
      <c r="T57" s="37">
        <f>SUMPRODUCT(LTA!J57:AN57,LTA!J$101:AN$101,LTA!J$103:AN$103)</f>
        <v>610.83999999999992</v>
      </c>
      <c r="U57" s="37">
        <f>SUMPRODUCT(LTA!J57:AN57,LTA!J$102:AN$102,LTA!J$103:AN$103)</f>
        <v>111.33000000000001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533.66</v>
      </c>
      <c r="AB57" s="75">
        <f>-STOA!N57</f>
        <v>0</v>
      </c>
      <c r="AC57">
        <f t="shared" si="0"/>
        <v>22.968882854996551</v>
      </c>
      <c r="AD57">
        <f t="shared" si="1"/>
        <v>2488.4816347085589</v>
      </c>
      <c r="AE57">
        <f>'IDT-1'!B57</f>
        <v>0</v>
      </c>
      <c r="AF57" s="24"/>
      <c r="AG57">
        <f t="shared" si="2"/>
        <v>2488.4816347085589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-111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12.120037336652146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899.9014728832459</v>
      </c>
      <c r="P58" s="36">
        <v>55</v>
      </c>
      <c r="Q58" s="36">
        <v>25.32</v>
      </c>
      <c r="R58" s="38">
        <v>44.5</v>
      </c>
      <c r="S58" s="38">
        <v>3.7700000000000005</v>
      </c>
      <c r="T58" s="37">
        <f>SUMPRODUCT(LTA!J58:AN58,LTA!J$101:AN$101,LTA!J$103:AN$103)</f>
        <v>613.91999999999996</v>
      </c>
      <c r="U58" s="37">
        <f>SUMPRODUCT(LTA!J58:AN58,LTA!J$102:AN$102,LTA!J$103:AN$103)</f>
        <v>113.39000000000001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533.66</v>
      </c>
      <c r="AB58" s="75">
        <f>-STOA!N58</f>
        <v>0</v>
      </c>
      <c r="AC58">
        <f t="shared" si="0"/>
        <v>22.62308577611515</v>
      </c>
      <c r="AD58">
        <f t="shared" si="1"/>
        <v>2544.0677284437825</v>
      </c>
      <c r="AE58">
        <f>'IDT-1'!B58</f>
        <v>0</v>
      </c>
      <c r="AF58" s="24"/>
      <c r="AG58">
        <f t="shared" si="2"/>
        <v>2544.0677284437825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12.120037336652146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966.16869066538834</v>
      </c>
      <c r="P59" s="36">
        <v>53.576037568407045</v>
      </c>
      <c r="Q59" s="36">
        <v>25.32</v>
      </c>
      <c r="R59" s="38">
        <v>44.5</v>
      </c>
      <c r="S59" s="38">
        <v>7.67</v>
      </c>
      <c r="T59" s="37">
        <f>SUMPRODUCT(LTA!J59:AN59,LTA!J$101:AN$101,LTA!J$103:AN$103)</f>
        <v>621.20000000000005</v>
      </c>
      <c r="U59" s="37">
        <f>SUMPRODUCT(LTA!J59:AN59,LTA!J$102:AN$102,LTA!J$103:AN$103)</f>
        <v>119.71000000000001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533.66</v>
      </c>
      <c r="AB59" s="75">
        <f>-STOA!N59</f>
        <v>0</v>
      </c>
      <c r="AC59">
        <f t="shared" si="0"/>
        <v>23.45030764465799</v>
      </c>
      <c r="AD59">
        <f t="shared" si="1"/>
        <v>2609.5837619257891</v>
      </c>
      <c r="AE59">
        <f>'IDT-1'!B59</f>
        <v>0</v>
      </c>
      <c r="AF59" s="24"/>
      <c r="AG59">
        <f t="shared" si="2"/>
        <v>2609.5837619257891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12.120037336652146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967.84493410789275</v>
      </c>
      <c r="P60" s="36">
        <v>88.174805166494082</v>
      </c>
      <c r="Q60" s="36">
        <v>25.32</v>
      </c>
      <c r="R60" s="38">
        <v>44.5</v>
      </c>
      <c r="S60" s="38">
        <v>7.67</v>
      </c>
      <c r="T60" s="37">
        <f>SUMPRODUCT(LTA!J60:AN60,LTA!J$101:AN$101,LTA!J$103:AN$103)</f>
        <v>617.94999999999993</v>
      </c>
      <c r="U60" s="37">
        <f>SUMPRODUCT(LTA!J60:AN60,LTA!J$102:AN$102,LTA!J$103:AN$103)</f>
        <v>123.47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533.66</v>
      </c>
      <c r="AB60" s="75">
        <f>-STOA!N60</f>
        <v>0</v>
      </c>
      <c r="AC60">
        <f t="shared" si="0"/>
        <v>23.649176686975402</v>
      </c>
      <c r="AD60">
        <f t="shared" si="1"/>
        <v>2659.1699039240634</v>
      </c>
      <c r="AE60">
        <f>'IDT-1'!B60</f>
        <v>0</v>
      </c>
      <c r="AF60" s="24"/>
      <c r="AG60">
        <f t="shared" si="2"/>
        <v>2659.1699039240634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-66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12.120037336652146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987.93256176848797</v>
      </c>
      <c r="P61" s="36">
        <v>104.69548317515098</v>
      </c>
      <c r="Q61" s="36">
        <v>24.610000000000003</v>
      </c>
      <c r="R61" s="38">
        <v>44.5</v>
      </c>
      <c r="S61" s="38">
        <v>7.67</v>
      </c>
      <c r="T61" s="37">
        <f>SUMPRODUCT(LTA!J61:AN61,LTA!J$101:AN$101,LTA!J$103:AN$103)</f>
        <v>606.57000000000005</v>
      </c>
      <c r="U61" s="37">
        <f>SUMPRODUCT(LTA!J61:AN61,LTA!J$102:AN$102,LTA!J$103:AN$103)</f>
        <v>130.88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533.66</v>
      </c>
      <c r="AB61" s="75">
        <f>-STOA!N61</f>
        <v>0</v>
      </c>
      <c r="AC61">
        <f t="shared" si="0"/>
        <v>24.052912978195344</v>
      </c>
      <c r="AD61">
        <f t="shared" si="1"/>
        <v>2674.6944733020955</v>
      </c>
      <c r="AE61">
        <f>'IDT-1'!B61</f>
        <v>0</v>
      </c>
      <c r="AF61" s="24"/>
      <c r="AG61">
        <f t="shared" si="2"/>
        <v>2674.6944733020955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-82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12.120037336652146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1019.5771815389579</v>
      </c>
      <c r="P62" s="36">
        <v>118.43999999999997</v>
      </c>
      <c r="Q62" s="36">
        <v>38.465022854904014</v>
      </c>
      <c r="R62" s="38">
        <v>44.5</v>
      </c>
      <c r="S62" s="38">
        <v>7.67</v>
      </c>
      <c r="T62" s="37">
        <f>SUMPRODUCT(LTA!J62:AN62,LTA!J$101:AN$101,LTA!J$103:AN$103)</f>
        <v>585.70000000000005</v>
      </c>
      <c r="U62" s="37">
        <f>SUMPRODUCT(LTA!J62:AN62,LTA!J$102:AN$102,LTA!J$103:AN$103)</f>
        <v>134.57999999999998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533.66</v>
      </c>
      <c r="AB62" s="75">
        <f>-STOA!N62</f>
        <v>0</v>
      </c>
      <c r="AC62">
        <f t="shared" si="0"/>
        <v>24.507989810275891</v>
      </c>
      <c r="AD62">
        <f t="shared" si="1"/>
        <v>2704.3135559202383</v>
      </c>
      <c r="AE62">
        <f>'IDT-1'!B62</f>
        <v>0</v>
      </c>
      <c r="AF62" s="24"/>
      <c r="AG62">
        <f t="shared" si="2"/>
        <v>2704.3135559202383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-94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12.120037336652146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999.21751353689672</v>
      </c>
      <c r="P63" s="36">
        <v>118.43999999999997</v>
      </c>
      <c r="Q63" s="36">
        <v>38.265607712613338</v>
      </c>
      <c r="R63" s="38">
        <v>44.5</v>
      </c>
      <c r="S63" s="38">
        <v>7.67</v>
      </c>
      <c r="T63" s="37">
        <f>SUMPRODUCT(LTA!J63:AN63,LTA!J$101:AN$101,LTA!J$103:AN$103)</f>
        <v>561.56999999999994</v>
      </c>
      <c r="U63" s="37">
        <f>SUMPRODUCT(LTA!J63:AN63,LTA!J$102:AN$102,LTA!J$103:AN$103)</f>
        <v>136.18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535.58999999999992</v>
      </c>
      <c r="AB63" s="75">
        <f>-STOA!N63</f>
        <v>0</v>
      </c>
      <c r="AC63">
        <f t="shared" si="0"/>
        <v>23.36596468572376</v>
      </c>
      <c r="AD63">
        <f t="shared" si="1"/>
        <v>2758.2964979004387</v>
      </c>
      <c r="AE63">
        <f>'IDT-1'!B63</f>
        <v>0</v>
      </c>
      <c r="AF63" s="24"/>
      <c r="AG63">
        <f t="shared" si="2"/>
        <v>2758.2964979004387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12.120037336652146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998.75207639903135</v>
      </c>
      <c r="P64" s="36">
        <v>118.43999999999997</v>
      </c>
      <c r="Q64" s="36">
        <v>38.265607712613338</v>
      </c>
      <c r="R64" s="38">
        <v>44.499999999999993</v>
      </c>
      <c r="S64" s="38">
        <v>7.67</v>
      </c>
      <c r="T64" s="37">
        <f>SUMPRODUCT(LTA!J64:AN64,LTA!J$101:AN$101,LTA!J$103:AN$103)</f>
        <v>537.61</v>
      </c>
      <c r="U64" s="37">
        <f>SUMPRODUCT(LTA!J64:AN64,LTA!J$102:AN$102,LTA!J$103:AN$103)</f>
        <v>137.87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535.58999999999992</v>
      </c>
      <c r="AB64" s="75">
        <f>-STOA!N64</f>
        <v>0</v>
      </c>
      <c r="AC64">
        <f t="shared" si="0"/>
        <v>23.207411013765686</v>
      </c>
      <c r="AD64">
        <f t="shared" si="1"/>
        <v>2739.5796144345309</v>
      </c>
      <c r="AE64">
        <f>'IDT-1'!B64</f>
        <v>11</v>
      </c>
      <c r="AF64" s="24"/>
      <c r="AG64">
        <f t="shared" si="2"/>
        <v>2750.5796144345309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3.86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12.120037336652146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1002.7493471685455</v>
      </c>
      <c r="P65" s="36">
        <v>118.43999999999997</v>
      </c>
      <c r="Q65" s="36">
        <v>14.490000000000002</v>
      </c>
      <c r="R65" s="38">
        <v>45</v>
      </c>
      <c r="S65" s="38">
        <v>7.67</v>
      </c>
      <c r="T65" s="37">
        <f>SUMPRODUCT(LTA!J65:AN65,LTA!J$101:AN$101,LTA!J$103:AN$103)</f>
        <v>512.08000000000004</v>
      </c>
      <c r="U65" s="37">
        <f>SUMPRODUCT(LTA!J65:AN65,LTA!J$102:AN$102,LTA!J$103:AN$103)</f>
        <v>141.91999999999999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38.24</v>
      </c>
      <c r="Z65" s="34">
        <f>IEX!N65</f>
        <v>0</v>
      </c>
      <c r="AA65" s="75">
        <f>STOA!H65</f>
        <v>535.58999999999992</v>
      </c>
      <c r="AB65" s="75">
        <f>-STOA!N65</f>
        <v>0</v>
      </c>
      <c r="AC65">
        <f t="shared" si="0"/>
        <v>23.553036765613886</v>
      </c>
      <c r="AD65">
        <f t="shared" si="1"/>
        <v>2694.0156517395835</v>
      </c>
      <c r="AE65">
        <f>'IDT-1'!B65</f>
        <v>11</v>
      </c>
      <c r="AF65" s="24"/>
      <c r="AG65">
        <f t="shared" si="2"/>
        <v>2705.0156517395835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-43</v>
      </c>
      <c r="AM65" s="34">
        <f>RTM_PXI!H65</f>
        <v>0</v>
      </c>
      <c r="AN65" s="34">
        <f>RTM_PXI!N65</f>
        <v>0</v>
      </c>
      <c r="AO65" s="147">
        <f>GDAM_IEX!H65</f>
        <v>4.16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12.120037336652146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1008.6865562609505</v>
      </c>
      <c r="P66" s="36">
        <v>118.43999999999997</v>
      </c>
      <c r="Q66" s="36">
        <v>14.490000000000002</v>
      </c>
      <c r="R66" s="38">
        <v>45.999999999999993</v>
      </c>
      <c r="S66" s="38">
        <v>7.67</v>
      </c>
      <c r="T66" s="37">
        <f>SUMPRODUCT(LTA!J66:AN66,LTA!J$101:AN$101,LTA!J$103:AN$103)</f>
        <v>481.89</v>
      </c>
      <c r="U66" s="37">
        <f>SUMPRODUCT(LTA!J66:AN66,LTA!J$102:AN$102,LTA!J$103:AN$103)</f>
        <v>142.67999999999998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55.05</v>
      </c>
      <c r="Z66" s="34">
        <f>IEX!N66</f>
        <v>0</v>
      </c>
      <c r="AA66" s="75">
        <f>STOA!H66</f>
        <v>535.58999999999992</v>
      </c>
      <c r="AB66" s="75">
        <f>-STOA!N66</f>
        <v>0</v>
      </c>
      <c r="AC66">
        <f t="shared" si="0"/>
        <v>23.580482372413652</v>
      </c>
      <c r="AD66">
        <f t="shared" si="1"/>
        <v>2671.145415225189</v>
      </c>
      <c r="AE66">
        <f>'IDT-1'!B66</f>
        <v>6</v>
      </c>
      <c r="AF66" s="24"/>
      <c r="AG66">
        <f t="shared" si="2"/>
        <v>2677.145415225189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-56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12.120037336652146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991.465639921812</v>
      </c>
      <c r="P67" s="36">
        <v>118.43999999999997</v>
      </c>
      <c r="Q67" s="36">
        <v>17.989999999999998</v>
      </c>
      <c r="R67" s="38">
        <v>45.999999999999993</v>
      </c>
      <c r="S67" s="38">
        <v>7.67</v>
      </c>
      <c r="T67" s="37">
        <f>SUMPRODUCT(LTA!J67:AN67,LTA!J$101:AN$101,LTA!J$103:AN$103)</f>
        <v>458.21000000000004</v>
      </c>
      <c r="U67" s="37">
        <f>SUMPRODUCT(LTA!J67:AN67,LTA!J$102:AN$102,LTA!J$103:AN$103)</f>
        <v>154.73999999999998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78.23</v>
      </c>
      <c r="Z67" s="34">
        <f>IEX!N67</f>
        <v>0</v>
      </c>
      <c r="AA67" s="75">
        <f>STOA!H67</f>
        <v>535.43999999999994</v>
      </c>
      <c r="AB67" s="75">
        <f>-STOA!N67</f>
        <v>0</v>
      </c>
      <c r="AC67">
        <f t="shared" si="0"/>
        <v>23.391647520667103</v>
      </c>
      <c r="AD67">
        <f t="shared" si="1"/>
        <v>2689.0233337377972</v>
      </c>
      <c r="AE67">
        <f>'IDT-1'!B67</f>
        <v>6</v>
      </c>
      <c r="AF67" s="24"/>
      <c r="AG67">
        <f t="shared" si="2"/>
        <v>2695.0233337377972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-36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12.120037336652146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992.58913051375657</v>
      </c>
      <c r="P68" s="36">
        <v>118.43999999999997</v>
      </c>
      <c r="Q68" s="36">
        <v>17.989999999999998</v>
      </c>
      <c r="R68" s="38">
        <v>45.999999999999993</v>
      </c>
      <c r="S68" s="38">
        <v>7.67</v>
      </c>
      <c r="T68" s="37">
        <f>SUMPRODUCT(LTA!J68:AN68,LTA!J$101:AN$101,LTA!J$103:AN$103)</f>
        <v>418.98</v>
      </c>
      <c r="U68" s="37">
        <f>SUMPRODUCT(LTA!J68:AN68,LTA!J$102:AN$102,LTA!J$103:AN$103)</f>
        <v>157.25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85.96</v>
      </c>
      <c r="Z68" s="34">
        <f>IEX!N68</f>
        <v>0</v>
      </c>
      <c r="AA68" s="75">
        <f>STOA!H68</f>
        <v>535.43999999999994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23.250751576613222</v>
      </c>
      <c r="AD68">
        <f t="shared" ref="AD68:AD98" si="4">SUM(B68:AB68,AI68:AV68)-AC68</f>
        <v>2650.2977202737957</v>
      </c>
      <c r="AE68">
        <f>'IDT-1'!B68</f>
        <v>11</v>
      </c>
      <c r="AF68" s="24"/>
      <c r="AG68">
        <f t="shared" ref="AG68:AG98" si="5">SUM(AD68:AF68)</f>
        <v>2661.2977202737957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-47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12.120037336652146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991.62481221598716</v>
      </c>
      <c r="P69" s="36">
        <v>118.43999999999997</v>
      </c>
      <c r="Q69" s="36">
        <v>25.32</v>
      </c>
      <c r="R69" s="38">
        <v>45.999999999999993</v>
      </c>
      <c r="S69" s="38">
        <v>7.67</v>
      </c>
      <c r="T69" s="37">
        <f>SUMPRODUCT(LTA!J69:AN69,LTA!J$101:AN$101,LTA!J$103:AN$103)</f>
        <v>382.77</v>
      </c>
      <c r="U69" s="37">
        <f>SUMPRODUCT(LTA!J69:AN69,LTA!J$102:AN$102,LTA!J$103:AN$103)</f>
        <v>160.25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92.71</v>
      </c>
      <c r="Z69" s="34">
        <f>IEX!N69</f>
        <v>0</v>
      </c>
      <c r="AA69" s="75">
        <f>STOA!H69</f>
        <v>535.43999999999994</v>
      </c>
      <c r="AB69" s="75">
        <f>-STOA!N69</f>
        <v>0</v>
      </c>
      <c r="AC69">
        <f t="shared" si="3"/>
        <v>22.904064990689285</v>
      </c>
      <c r="AD69">
        <f t="shared" si="4"/>
        <v>2651.5500885619499</v>
      </c>
      <c r="AE69">
        <f>'IDT-1'!B69</f>
        <v>6</v>
      </c>
      <c r="AF69" s="24"/>
      <c r="AG69">
        <f t="shared" si="5"/>
        <v>2657.5500885619499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-26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12.120037336652146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991.26883651632363</v>
      </c>
      <c r="P70" s="36">
        <v>118.43999999999997</v>
      </c>
      <c r="Q70" s="36">
        <v>25.32</v>
      </c>
      <c r="R70" s="38">
        <v>45.999999999999993</v>
      </c>
      <c r="S70" s="38">
        <v>7.67</v>
      </c>
      <c r="T70" s="37">
        <f>SUMPRODUCT(LTA!J70:AN70,LTA!J$101:AN$101,LTA!J$103:AN$103)</f>
        <v>343.19</v>
      </c>
      <c r="U70" s="37">
        <f>SUMPRODUCT(LTA!J70:AN70,LTA!J$102:AN$102,LTA!J$103:AN$103)</f>
        <v>161.75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84.03</v>
      </c>
      <c r="Z70" s="34">
        <f>IEX!N70</f>
        <v>0</v>
      </c>
      <c r="AA70" s="75">
        <f>STOA!H70</f>
        <v>535.43999999999994</v>
      </c>
      <c r="AB70" s="75">
        <f>-STOA!N70</f>
        <v>0</v>
      </c>
      <c r="AC70">
        <f t="shared" si="3"/>
        <v>22.542175425711669</v>
      </c>
      <c r="AD70">
        <f t="shared" si="4"/>
        <v>2600.7960024272643</v>
      </c>
      <c r="AE70">
        <f>'IDT-1'!B70</f>
        <v>6</v>
      </c>
      <c r="AF70" s="24"/>
      <c r="AG70">
        <f t="shared" si="5"/>
        <v>2606.7960024272643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12.120037336652146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991.50006597618142</v>
      </c>
      <c r="P71" s="36">
        <v>100.27999999999999</v>
      </c>
      <c r="Q71" s="36">
        <v>25.32</v>
      </c>
      <c r="R71" s="38">
        <v>38.83</v>
      </c>
      <c r="S71" s="38">
        <v>7.67</v>
      </c>
      <c r="T71" s="37">
        <f>SUMPRODUCT(LTA!J71:AN71,LTA!J$101:AN$101,LTA!J$103:AN$103)</f>
        <v>306.44</v>
      </c>
      <c r="U71" s="37">
        <f>SUMPRODUCT(LTA!J71:AN71,LTA!J$102:AN$102,LTA!J$103:AN$103)</f>
        <v>165.25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69.540000000000006</v>
      </c>
      <c r="Z71" s="34">
        <f>IEX!N71</f>
        <v>0</v>
      </c>
      <c r="AA71" s="75">
        <f>STOA!H71</f>
        <v>535.43999999999994</v>
      </c>
      <c r="AB71" s="75">
        <f>-STOA!N71</f>
        <v>0</v>
      </c>
      <c r="AC71">
        <f t="shared" si="3"/>
        <v>22.041259021427802</v>
      </c>
      <c r="AD71">
        <f t="shared" si="4"/>
        <v>2601.9181482914059</v>
      </c>
      <c r="AE71">
        <f>'IDT-1'!B71</f>
        <v>0</v>
      </c>
      <c r="AF71" s="24"/>
      <c r="AG71">
        <f t="shared" si="5"/>
        <v>2601.9181482914059</v>
      </c>
      <c r="AI71" s="34">
        <f>PXIL!H71</f>
        <v>0</v>
      </c>
      <c r="AJ71" s="34">
        <f>PXIL!N71</f>
        <v>0</v>
      </c>
      <c r="AK71" s="34">
        <f>RTM_IEX!H71</f>
        <v>43.46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12.120037336652146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992.75186234021919</v>
      </c>
      <c r="P72" s="36">
        <v>97.92</v>
      </c>
      <c r="Q72" s="36">
        <v>25.32</v>
      </c>
      <c r="R72" s="38">
        <v>28.68</v>
      </c>
      <c r="S72" s="38">
        <v>7.67</v>
      </c>
      <c r="T72" s="37">
        <f>SUMPRODUCT(LTA!J72:AN72,LTA!J$101:AN$101,LTA!J$103:AN$103)</f>
        <v>267.89</v>
      </c>
      <c r="U72" s="37">
        <f>SUMPRODUCT(LTA!J72:AN72,LTA!J$102:AN$102,LTA!J$103:AN$103)</f>
        <v>165.75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56.02</v>
      </c>
      <c r="Z72" s="34">
        <f>IEX!N72</f>
        <v>0</v>
      </c>
      <c r="AA72" s="75">
        <f>STOA!H72</f>
        <v>535.43999999999994</v>
      </c>
      <c r="AB72" s="75">
        <f>-STOA!N72</f>
        <v>0</v>
      </c>
      <c r="AC72">
        <f t="shared" si="3"/>
        <v>21.651430110885716</v>
      </c>
      <c r="AD72">
        <f t="shared" si="4"/>
        <v>2555.8997735659855</v>
      </c>
      <c r="AE72">
        <f>'IDT-1'!B72</f>
        <v>0</v>
      </c>
      <c r="AF72" s="24"/>
      <c r="AG72">
        <f t="shared" si="5"/>
        <v>2555.8997735659855</v>
      </c>
      <c r="AI72" s="34">
        <f>PXIL!H72</f>
        <v>0</v>
      </c>
      <c r="AJ72" s="34">
        <f>PXIL!N72</f>
        <v>0</v>
      </c>
      <c r="AK72" s="34">
        <f>RTM_IEX!H72</f>
        <v>59.88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12.120037336652146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134.60508830183173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996.55537551577845</v>
      </c>
      <c r="P73" s="36">
        <v>96.838750145196897</v>
      </c>
      <c r="Q73" s="36">
        <v>25.32</v>
      </c>
      <c r="R73" s="38">
        <v>18.36</v>
      </c>
      <c r="S73" s="38">
        <v>7.67</v>
      </c>
      <c r="T73" s="37">
        <f>SUMPRODUCT(LTA!J73:AN73,LTA!J$101:AN$101,LTA!J$103:AN$103)</f>
        <v>235.04000000000002</v>
      </c>
      <c r="U73" s="37">
        <f>SUMPRODUCT(LTA!J73:AN73,LTA!J$102:AN$102,LTA!J$103:AN$103)</f>
        <v>168.26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535.43999999999994</v>
      </c>
      <c r="AB73" s="75">
        <f>-STOA!N73</f>
        <v>0</v>
      </c>
      <c r="AC73">
        <f t="shared" si="3"/>
        <v>21.056855864515455</v>
      </c>
      <c r="AD73">
        <f t="shared" si="4"/>
        <v>2485.711699434944</v>
      </c>
      <c r="AE73">
        <f>'IDT-1'!B73</f>
        <v>0</v>
      </c>
      <c r="AF73" s="24"/>
      <c r="AG73">
        <f t="shared" si="5"/>
        <v>2485.711699434944</v>
      </c>
      <c r="AI73" s="34">
        <f>PXIL!H73</f>
        <v>0</v>
      </c>
      <c r="AJ73" s="34">
        <f>PXIL!N73</f>
        <v>0</v>
      </c>
      <c r="AK73" s="34">
        <f>RTM_IEX!H73</f>
        <v>41.53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41.53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12.120037336652146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134.60508830183173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997.58509962515348</v>
      </c>
      <c r="P74" s="36">
        <v>96.838750145196897</v>
      </c>
      <c r="Q74" s="36">
        <v>25.32</v>
      </c>
      <c r="R74" s="38">
        <v>10.905202286719438</v>
      </c>
      <c r="S74" s="38">
        <v>7.67</v>
      </c>
      <c r="T74" s="37">
        <f>SUMPRODUCT(LTA!J74:AN74,LTA!J$101:AN$101,LTA!J$103:AN$103)</f>
        <v>203.07999999999998</v>
      </c>
      <c r="U74" s="37">
        <f>SUMPRODUCT(LTA!J74:AN74,LTA!J$102:AN$102,LTA!J$103:AN$103)</f>
        <v>168.76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9.65</v>
      </c>
      <c r="Z74" s="34">
        <f>IEX!N74</f>
        <v>0</v>
      </c>
      <c r="AA74" s="75">
        <f>STOA!H74</f>
        <v>535.43999999999994</v>
      </c>
      <c r="AB74" s="75">
        <f>-STOA!N74</f>
        <v>0</v>
      </c>
      <c r="AC74">
        <f t="shared" si="3"/>
        <v>20.462681246242649</v>
      </c>
      <c r="AD74">
        <f t="shared" si="4"/>
        <v>2415.5708004493113</v>
      </c>
      <c r="AE74">
        <f>'IDT-1'!B74</f>
        <v>0</v>
      </c>
      <c r="AF74" s="24"/>
      <c r="AG74">
        <f t="shared" si="5"/>
        <v>2415.5708004493113</v>
      </c>
      <c r="AI74" s="34">
        <f>PXIL!H74</f>
        <v>0</v>
      </c>
      <c r="AJ74" s="34">
        <f>PXIL!N74</f>
        <v>0</v>
      </c>
      <c r="AK74" s="34">
        <f>RTM_IEX!H74</f>
        <v>40.56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12.232607342874923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134.60508830183173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991.63876073919516</v>
      </c>
      <c r="P75" s="36">
        <v>96.838750145196897</v>
      </c>
      <c r="Q75" s="36">
        <v>25.32</v>
      </c>
      <c r="R75" s="38">
        <v>0</v>
      </c>
      <c r="S75" s="38">
        <v>7.67</v>
      </c>
      <c r="T75" s="37">
        <f>SUMPRODUCT(LTA!J75:AN75,LTA!J$101:AN$101,LTA!J$103:AN$103)</f>
        <v>178.63</v>
      </c>
      <c r="U75" s="37">
        <f>SUMPRODUCT(LTA!J75:AN75,LTA!J$102:AN$102,LTA!J$103:AN$103)</f>
        <v>167.26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535.43999999999994</v>
      </c>
      <c r="AB75" s="75">
        <f>-STOA!N75</f>
        <v>0</v>
      </c>
      <c r="AC75">
        <f t="shared" si="3"/>
        <v>19.934877232444425</v>
      </c>
      <c r="AD75">
        <f t="shared" si="4"/>
        <v>2353.2647932966543</v>
      </c>
      <c r="AE75">
        <f>'IDT-1'!B75</f>
        <v>0</v>
      </c>
      <c r="AF75" s="24"/>
      <c r="AG75">
        <f t="shared" si="5"/>
        <v>2353.2647932966543</v>
      </c>
      <c r="AI75" s="34">
        <f>PXIL!H75</f>
        <v>0</v>
      </c>
      <c r="AJ75" s="34">
        <f>PXIL!N75</f>
        <v>0</v>
      </c>
      <c r="AK75" s="34">
        <f>RTM_IEX!H75</f>
        <v>29.94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12.232607342874923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134.60508830183173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991.63953541301805</v>
      </c>
      <c r="P76" s="36">
        <v>96.838750145196897</v>
      </c>
      <c r="Q76" s="36">
        <v>25.32</v>
      </c>
      <c r="R76" s="38">
        <v>0</v>
      </c>
      <c r="S76" s="38">
        <v>7.67</v>
      </c>
      <c r="T76" s="37">
        <f>SUMPRODUCT(LTA!J76:AN76,LTA!J$101:AN$101,LTA!J$103:AN$103)</f>
        <v>155.60000000000002</v>
      </c>
      <c r="U76" s="37">
        <f>SUMPRODUCT(LTA!J76:AN76,LTA!J$102:AN$102,LTA!J$103:AN$103)</f>
        <v>165.26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535.43999999999994</v>
      </c>
      <c r="AB76" s="75">
        <f>-STOA!N76</f>
        <v>0</v>
      </c>
      <c r="AC76">
        <f t="shared" si="3"/>
        <v>19.521771739704533</v>
      </c>
      <c r="AD76">
        <f t="shared" si="4"/>
        <v>2304.4986734632166</v>
      </c>
      <c r="AE76">
        <f>'IDT-1'!B76</f>
        <v>0</v>
      </c>
      <c r="AF76" s="24"/>
      <c r="AG76">
        <f t="shared" si="5"/>
        <v>2304.4986734632166</v>
      </c>
      <c r="AI76" s="34">
        <f>PXIL!H76</f>
        <v>0</v>
      </c>
      <c r="AJ76" s="34">
        <f>PXIL!N76</f>
        <v>0</v>
      </c>
      <c r="AK76" s="34">
        <f>RTM_IEX!H76</f>
        <v>5.79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12.232607342874923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134.60508830183173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999.87221466528683</v>
      </c>
      <c r="P77" s="36">
        <v>96.838750145196897</v>
      </c>
      <c r="Q77" s="36">
        <v>25.32</v>
      </c>
      <c r="R77" s="38">
        <v>0</v>
      </c>
      <c r="S77" s="38">
        <v>7.67</v>
      </c>
      <c r="T77" s="37">
        <f>SUMPRODUCT(LTA!J77:AN77,LTA!J$101:AN$101,LTA!J$103:AN$103)</f>
        <v>140.27000000000001</v>
      </c>
      <c r="U77" s="37">
        <f>SUMPRODUCT(LTA!J77:AN77,LTA!J$102:AN$102,LTA!J$103:AN$103)</f>
        <v>163.26999999999998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535.43999999999994</v>
      </c>
      <c r="AB77" s="75">
        <f>-STOA!N77</f>
        <v>0</v>
      </c>
      <c r="AC77">
        <f t="shared" si="3"/>
        <v>19.473042664947599</v>
      </c>
      <c r="AD77">
        <f t="shared" si="4"/>
        <v>2280.6700817902429</v>
      </c>
      <c r="AE77">
        <f>'IDT-1'!B77</f>
        <v>0</v>
      </c>
      <c r="AF77" s="24"/>
      <c r="AG77">
        <f t="shared" si="5"/>
        <v>2280.6700817902429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12.232607342874923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134.60508830183173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1032.8034710071047</v>
      </c>
      <c r="P78" s="36">
        <v>96.838750145196897</v>
      </c>
      <c r="Q78" s="36">
        <v>25.32</v>
      </c>
      <c r="R78" s="38">
        <v>0</v>
      </c>
      <c r="S78" s="38">
        <v>7.67</v>
      </c>
      <c r="T78" s="37">
        <f>SUMPRODUCT(LTA!J78:AN78,LTA!J$101:AN$101,LTA!J$103:AN$103)</f>
        <v>127.03</v>
      </c>
      <c r="U78" s="37">
        <f>SUMPRODUCT(LTA!J78:AN78,LTA!J$102:AN$102,LTA!J$103:AN$103)</f>
        <v>162.76999999999998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535.43999999999994</v>
      </c>
      <c r="AB78" s="75">
        <f>-STOA!N78</f>
        <v>0</v>
      </c>
      <c r="AC78">
        <f t="shared" si="3"/>
        <v>20.00698015811399</v>
      </c>
      <c r="AD78">
        <f t="shared" si="4"/>
        <v>2255.3274006388942</v>
      </c>
      <c r="AE78">
        <f>'IDT-1'!B78</f>
        <v>0</v>
      </c>
      <c r="AF78" s="24"/>
      <c r="AG78">
        <f t="shared" si="5"/>
        <v>2255.3274006388942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12.232607342874923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134.60508830183173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1056.9194883819353</v>
      </c>
      <c r="P79" s="36">
        <v>96.843415148218654</v>
      </c>
      <c r="Q79" s="36">
        <v>27</v>
      </c>
      <c r="R79" s="38">
        <v>0</v>
      </c>
      <c r="S79" s="38">
        <v>7.67</v>
      </c>
      <c r="T79" s="37">
        <f>SUMPRODUCT(LTA!J79:AN79,LTA!J$101:AN$101,LTA!J$103:AN$103)</f>
        <v>125.41999999999999</v>
      </c>
      <c r="U79" s="37">
        <f>SUMPRODUCT(LTA!J79:AN79,LTA!J$102:AN$102,LTA!J$103:AN$103)</f>
        <v>160.76999999999998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572.13999999999987</v>
      </c>
      <c r="AB79" s="75">
        <f>-STOA!N79</f>
        <v>0</v>
      </c>
      <c r="AC79">
        <f t="shared" si="3"/>
        <v>20.874392829983066</v>
      </c>
      <c r="AD79">
        <f t="shared" si="4"/>
        <v>2269.350670344877</v>
      </c>
      <c r="AE79">
        <f>'IDT-1'!B79</f>
        <v>0</v>
      </c>
      <c r="AF79" s="24"/>
      <c r="AG79">
        <f t="shared" si="5"/>
        <v>2269.350670344877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-97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12.232607342874923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134.60508830183173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1056.9194883819353</v>
      </c>
      <c r="P80" s="36">
        <v>96.843415148218654</v>
      </c>
      <c r="Q80" s="36">
        <v>27</v>
      </c>
      <c r="R80" s="38">
        <v>0</v>
      </c>
      <c r="S80" s="38">
        <v>7.67</v>
      </c>
      <c r="T80" s="37">
        <f>SUMPRODUCT(LTA!J80:AN80,LTA!J$101:AN$101,LTA!J$103:AN$103)</f>
        <v>118.74</v>
      </c>
      <c r="U80" s="37">
        <f>SUMPRODUCT(LTA!J80:AN80,LTA!J$102:AN$102,LTA!J$103:AN$103)</f>
        <v>162.29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563.44999999999982</v>
      </c>
      <c r="AB80" s="75">
        <f>-STOA!N80</f>
        <v>0</v>
      </c>
      <c r="AC80">
        <f t="shared" si="3"/>
        <v>20.512389255961281</v>
      </c>
      <c r="AD80">
        <f t="shared" si="4"/>
        <v>2284.862673918899</v>
      </c>
      <c r="AE80">
        <f>'IDT-1'!B80</f>
        <v>0</v>
      </c>
      <c r="AF80" s="24"/>
      <c r="AG80">
        <f t="shared" si="5"/>
        <v>2284.862673918899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-68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12.232607342874923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134.60508830183173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1039.5257611479412</v>
      </c>
      <c r="P81" s="36">
        <v>57.944643187280455</v>
      </c>
      <c r="Q81" s="36">
        <v>27</v>
      </c>
      <c r="R81" s="38">
        <v>0</v>
      </c>
      <c r="S81" s="38">
        <v>7.67</v>
      </c>
      <c r="T81" s="37">
        <f>SUMPRODUCT(LTA!J81:AN81,LTA!J$101:AN$101,LTA!J$103:AN$103)</f>
        <v>119.67</v>
      </c>
      <c r="U81" s="37">
        <f>SUMPRODUCT(LTA!J81:AN81,LTA!J$102:AN$102,LTA!J$103:AN$103)</f>
        <v>180.09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601.1099999999999</v>
      </c>
      <c r="AB81" s="75">
        <f>-STOA!N81</f>
        <v>0</v>
      </c>
      <c r="AC81">
        <f t="shared" si="3"/>
        <v>20.233660057802513</v>
      </c>
      <c r="AD81">
        <f t="shared" si="4"/>
        <v>2318.2389039221257</v>
      </c>
      <c r="AE81">
        <f>'IDT-1'!B81</f>
        <v>0</v>
      </c>
      <c r="AF81" s="24"/>
      <c r="AG81">
        <f t="shared" si="5"/>
        <v>2318.2389039221257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-35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12.232607342874923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134.60508830183173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1039.5257611479412</v>
      </c>
      <c r="P82" s="36">
        <v>57.944643187280455</v>
      </c>
      <c r="Q82" s="36">
        <v>27</v>
      </c>
      <c r="R82" s="38">
        <v>0</v>
      </c>
      <c r="S82" s="38">
        <v>7.67</v>
      </c>
      <c r="T82" s="37">
        <f>SUMPRODUCT(LTA!J82:AN82,LTA!J$101:AN$101,LTA!J$103:AN$103)</f>
        <v>118.66</v>
      </c>
      <c r="U82" s="37">
        <f>SUMPRODUCT(LTA!J82:AN82,LTA!J$102:AN$102,LTA!J$103:AN$103)</f>
        <v>177.20000000000002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621.39999999999986</v>
      </c>
      <c r="AB82" s="75">
        <f>-STOA!N82</f>
        <v>0</v>
      </c>
      <c r="AC82">
        <f t="shared" si="3"/>
        <v>20.2273263764794</v>
      </c>
      <c r="AD82">
        <f t="shared" si="4"/>
        <v>2351.6352376034488</v>
      </c>
      <c r="AE82">
        <f>'IDT-1'!B82</f>
        <v>0</v>
      </c>
      <c r="AF82" s="24"/>
      <c r="AG82">
        <f t="shared" si="5"/>
        <v>2351.6352376034488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12.232607342874923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134.60508830183173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1053.1150349810034</v>
      </c>
      <c r="P83" s="36">
        <v>57.94520003313179</v>
      </c>
      <c r="Q83" s="36">
        <v>27</v>
      </c>
      <c r="R83" s="38">
        <v>0</v>
      </c>
      <c r="S83" s="38">
        <v>7.67</v>
      </c>
      <c r="T83" s="37">
        <f>SUMPRODUCT(LTA!J83:AN83,LTA!J$101:AN$101,LTA!J$103:AN$103)</f>
        <v>116.33</v>
      </c>
      <c r="U83" s="37">
        <f>SUMPRODUCT(LTA!J83:AN83,LTA!J$102:AN$102,LTA!J$103:AN$103)</f>
        <v>163.99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759.50999999999988</v>
      </c>
      <c r="AB83" s="75">
        <f>-STOA!N83</f>
        <v>0</v>
      </c>
      <c r="AC83">
        <f t="shared" si="3"/>
        <v>22.040290414448506</v>
      </c>
      <c r="AD83">
        <f t="shared" si="4"/>
        <v>2406.9821042443932</v>
      </c>
      <c r="AE83">
        <f>'IDT-1'!B83</f>
        <v>0</v>
      </c>
      <c r="AF83" s="24"/>
      <c r="AG83">
        <f t="shared" si="5"/>
        <v>2406.9821042443932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12.232607342874923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134.60508830183173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1053.1086869601138</v>
      </c>
      <c r="P84" s="36">
        <v>57.945652010804331</v>
      </c>
      <c r="Q84" s="36">
        <v>27</v>
      </c>
      <c r="R84" s="38">
        <v>0</v>
      </c>
      <c r="S84" s="38">
        <v>7.67</v>
      </c>
      <c r="T84" s="37">
        <f>SUMPRODUCT(LTA!J84:AN84,LTA!J$101:AN$101,LTA!J$103:AN$103)</f>
        <v>113.99</v>
      </c>
      <c r="U84" s="37">
        <f>SUMPRODUCT(LTA!J84:AN84,LTA!J$102:AN$102,LTA!J$103:AN$103)</f>
        <v>162.49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756.6099999999999</v>
      </c>
      <c r="AB84" s="75">
        <f>-STOA!N84</f>
        <v>0</v>
      </c>
      <c r="AC84">
        <f t="shared" si="3"/>
        <v>21.551595843716139</v>
      </c>
      <c r="AD84">
        <f t="shared" si="4"/>
        <v>2451.7249027719081</v>
      </c>
      <c r="AE84">
        <f>'IDT-1'!B84</f>
        <v>0</v>
      </c>
      <c r="AF84" s="24"/>
      <c r="AG84">
        <f t="shared" si="5"/>
        <v>2451.7249027719081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-46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14.223205391151481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134.60508830183173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1050.9126034655155</v>
      </c>
      <c r="P85" s="36">
        <v>96.838750145196897</v>
      </c>
      <c r="Q85" s="36">
        <v>27</v>
      </c>
      <c r="R85" s="38">
        <v>0</v>
      </c>
      <c r="S85" s="38">
        <v>7.67</v>
      </c>
      <c r="T85" s="37">
        <f>SUMPRODUCT(LTA!J85:AN85,LTA!J$101:AN$101,LTA!J$103:AN$103)</f>
        <v>110.67</v>
      </c>
      <c r="U85" s="37">
        <f>SUMPRODUCT(LTA!J85:AN85,LTA!J$102:AN$102,LTA!J$103:AN$103)</f>
        <v>159.48000000000002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762.39999999999986</v>
      </c>
      <c r="AB85" s="75">
        <f>-STOA!N85</f>
        <v>0</v>
      </c>
      <c r="AC85">
        <f t="shared" si="3"/>
        <v>21.948276209819937</v>
      </c>
      <c r="AD85">
        <f t="shared" si="4"/>
        <v>2480.4758350938755</v>
      </c>
      <c r="AE85">
        <f>'IDT-1'!B85</f>
        <v>0</v>
      </c>
      <c r="AF85" s="24"/>
      <c r="AG85">
        <f t="shared" si="5"/>
        <v>2480.4758350938755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-55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14.223205391151481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134.60508830183173</v>
      </c>
      <c r="J86">
        <f>Bawana_RLNG!P86</f>
        <v>0</v>
      </c>
      <c r="K86">
        <f>Bawana_Spot!P86</f>
        <v>100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1037.2666935869186</v>
      </c>
      <c r="P86" s="36">
        <v>96.838750145196897</v>
      </c>
      <c r="Q86" s="36">
        <v>27</v>
      </c>
      <c r="R86" s="38">
        <v>0</v>
      </c>
      <c r="S86" s="38">
        <v>7.67</v>
      </c>
      <c r="T86" s="37">
        <f>SUMPRODUCT(LTA!J86:AN86,LTA!J$101:AN$101,LTA!J$103:AN$103)</f>
        <v>108.33</v>
      </c>
      <c r="U86" s="37">
        <f>SUMPRODUCT(LTA!J86:AN86,LTA!J$102:AN$102,LTA!J$103:AN$103)</f>
        <v>156.58000000000001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764.32999999999993</v>
      </c>
      <c r="AB86" s="75">
        <f>-STOA!N86</f>
        <v>0</v>
      </c>
      <c r="AC86">
        <f t="shared" si="3"/>
        <v>21.364292891970827</v>
      </c>
      <c r="AD86">
        <f t="shared" si="4"/>
        <v>2522.0039085331277</v>
      </c>
      <c r="AE86">
        <f>'IDT-1'!B86</f>
        <v>0</v>
      </c>
      <c r="AF86" s="24"/>
      <c r="AG86">
        <f t="shared" si="5"/>
        <v>2522.0039085331277</v>
      </c>
      <c r="AI86" s="34">
        <f>PXIL!H86</f>
        <v>0</v>
      </c>
      <c r="AJ86" s="34">
        <f>PXIL!N86</f>
        <v>0</v>
      </c>
      <c r="AK86" s="34">
        <f>RTM_IEX!H86</f>
        <v>2.9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14.223205391151481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134.60508830183173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1070.8953225037137</v>
      </c>
      <c r="P87" s="36">
        <v>96.845483163883969</v>
      </c>
      <c r="Q87" s="36">
        <v>35.93</v>
      </c>
      <c r="R87" s="38">
        <v>0</v>
      </c>
      <c r="S87" s="38">
        <v>7.67</v>
      </c>
      <c r="T87" s="37">
        <f>SUMPRODUCT(LTA!J87:AN87,LTA!J$101:AN$101,LTA!J$103:AN$103)</f>
        <v>108.67</v>
      </c>
      <c r="U87" s="37">
        <f>SUMPRODUCT(LTA!J87:AN87,LTA!J$102:AN$102,LTA!J$103:AN$103)</f>
        <v>152.78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776.8399999999998</v>
      </c>
      <c r="AB87" s="75">
        <f>-STOA!N87</f>
        <v>0</v>
      </c>
      <c r="AC87">
        <f t="shared" si="3"/>
        <v>22.260281932228875</v>
      </c>
      <c r="AD87">
        <f t="shared" si="4"/>
        <v>2627.7732814283518</v>
      </c>
      <c r="AE87">
        <f>'IDT-1'!B87</f>
        <v>0</v>
      </c>
      <c r="AF87" s="24"/>
      <c r="AG87">
        <f t="shared" si="5"/>
        <v>2627.7732814283518</v>
      </c>
      <c r="AI87" s="34">
        <f>PXIL!H87</f>
        <v>0</v>
      </c>
      <c r="AJ87" s="34">
        <f>PXIL!N87</f>
        <v>0</v>
      </c>
      <c r="AK87" s="34">
        <f>RTM_IEX!H87</f>
        <v>57.95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14.223205391151481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134.60508830183173</v>
      </c>
      <c r="J88">
        <f>Bawana_RLNG!P88</f>
        <v>0</v>
      </c>
      <c r="K88">
        <f>Bawana_Spot!P88</f>
        <v>100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1169.5263583179021</v>
      </c>
      <c r="P88" s="36">
        <v>96.845483163883969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105.66</v>
      </c>
      <c r="U88" s="37">
        <f>SUMPRODUCT(LTA!J88:AN88,LTA!J$102:AN$102,LTA!J$103:AN$103)</f>
        <v>143.88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776.8399999999998</v>
      </c>
      <c r="AB88" s="75">
        <f>-STOA!N88</f>
        <v>0</v>
      </c>
      <c r="AC88">
        <f t="shared" si="3"/>
        <v>22.91914973785401</v>
      </c>
      <c r="AD88">
        <f t="shared" si="4"/>
        <v>2705.5510571495283</v>
      </c>
      <c r="AE88">
        <f>'IDT-1'!B88</f>
        <v>0</v>
      </c>
      <c r="AF88" s="24"/>
      <c r="AG88">
        <f t="shared" si="5"/>
        <v>2705.5510571495283</v>
      </c>
      <c r="AI88" s="34">
        <f>PXIL!H88</f>
        <v>0</v>
      </c>
      <c r="AJ88" s="34">
        <f>PXIL!N88</f>
        <v>0</v>
      </c>
      <c r="AK88" s="34">
        <f>RTM_IEX!H88</f>
        <v>47.33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14.223205391151481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134.60508830183173</v>
      </c>
      <c r="J89">
        <f>Bawana_RLNG!P89</f>
        <v>0</v>
      </c>
      <c r="K89">
        <f>Bawana_Spot!P89</f>
        <v>170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1257.5695784953928</v>
      </c>
      <c r="P89" s="36">
        <v>96.845483163883969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103.33</v>
      </c>
      <c r="U89" s="37">
        <f>SUMPRODUCT(LTA!J89:AN89,LTA!J$102:AN$102,LTA!J$103:AN$103)</f>
        <v>134.28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776.8399999999998</v>
      </c>
      <c r="AB89" s="75">
        <f>-STOA!N89</f>
        <v>0</v>
      </c>
      <c r="AC89">
        <f t="shared" si="3"/>
        <v>23.74892878734493</v>
      </c>
      <c r="AD89">
        <f t="shared" si="4"/>
        <v>2803.504498277528</v>
      </c>
      <c r="AE89">
        <f>'IDT-1'!B89</f>
        <v>0</v>
      </c>
      <c r="AF89" s="24"/>
      <c r="AG89">
        <f t="shared" si="5"/>
        <v>2803.504498277528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14.223205391151481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134.60508830183173</v>
      </c>
      <c r="J90">
        <f>Bawana_RLNG!P90</f>
        <v>0</v>
      </c>
      <c r="K90">
        <f>Bawana_Spot!P90</f>
        <v>170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1283.544303593666</v>
      </c>
      <c r="P90" s="36">
        <v>96.845483163883969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100</v>
      </c>
      <c r="U90" s="37">
        <f>SUMPRODUCT(LTA!J90:AN90,LTA!J$102:AN$102,LTA!J$103:AN$103)</f>
        <v>128.48000000000002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600.49999999999989</v>
      </c>
      <c r="AB90" s="75">
        <f>-STOA!N90</f>
        <v>0</v>
      </c>
      <c r="AC90">
        <f t="shared" si="3"/>
        <v>24.59955247817043</v>
      </c>
      <c r="AD90">
        <f t="shared" si="4"/>
        <v>2903.918599684976</v>
      </c>
      <c r="AE90">
        <f>'IDT-1'!B90</f>
        <v>0</v>
      </c>
      <c r="AF90" s="24"/>
      <c r="AG90">
        <f t="shared" si="5"/>
        <v>2903.918599684976</v>
      </c>
      <c r="AI90" s="34">
        <f>PXIL!H90</f>
        <v>0</v>
      </c>
      <c r="AJ90" s="34">
        <f>PXIL!N90</f>
        <v>0</v>
      </c>
      <c r="AK90" s="34">
        <f>RTM_IEX!H90</f>
        <v>260.76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14.223205391151481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204.08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1289.934033817588</v>
      </c>
      <c r="P91" s="36">
        <v>96.845483163883969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97.34</v>
      </c>
      <c r="U91" s="37">
        <f>SUMPRODUCT(LTA!J91:AN91,LTA!J$102:AN$102,LTA!J$103:AN$103)</f>
        <v>133.28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819.03999999999985</v>
      </c>
      <c r="AB91" s="75">
        <f>-STOA!N91</f>
        <v>0</v>
      </c>
      <c r="AC91">
        <f t="shared" si="3"/>
        <v>24.815857359773428</v>
      </c>
      <c r="AD91">
        <f t="shared" si="4"/>
        <v>2929.4528759465875</v>
      </c>
      <c r="AE91">
        <f>'IDT-1'!B91</f>
        <v>0</v>
      </c>
      <c r="AF91" s="24"/>
      <c r="AG91">
        <f t="shared" si="5"/>
        <v>2929.4528759465875</v>
      </c>
      <c r="AI91" s="34">
        <f>PXIL!H91</f>
        <v>0</v>
      </c>
      <c r="AJ91" s="34">
        <f>PXIL!N91</f>
        <v>0</v>
      </c>
      <c r="AK91" s="34">
        <f>RTM_IEX!H91</f>
        <v>56.01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14.223205391151481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194.44694453373333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1289.934033817588</v>
      </c>
      <c r="P92" s="36">
        <v>96.845483163883969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95.01</v>
      </c>
      <c r="U92" s="37">
        <f>SUMPRODUCT(LTA!J92:AN92,LTA!J$102:AN$102,LTA!J$103:AN$103)</f>
        <v>132.38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819.03999999999985</v>
      </c>
      <c r="AB92" s="75">
        <f>-STOA!N92</f>
        <v>0</v>
      </c>
      <c r="AC92">
        <f t="shared" si="3"/>
        <v>25.008779693856791</v>
      </c>
      <c r="AD92">
        <f t="shared" si="4"/>
        <v>2952.2268981462375</v>
      </c>
      <c r="AE92">
        <f>'IDT-1'!B92</f>
        <v>0</v>
      </c>
      <c r="AF92" s="24"/>
      <c r="AG92">
        <f t="shared" si="5"/>
        <v>2952.2268981462375</v>
      </c>
      <c r="AI92" s="34">
        <f>PXIL!H92</f>
        <v>0</v>
      </c>
      <c r="AJ92" s="34">
        <f>PXIL!N92</f>
        <v>0</v>
      </c>
      <c r="AK92" s="34">
        <f>RTM_IEX!H92</f>
        <v>91.84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14.223205391151481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103.95593922112417</v>
      </c>
      <c r="J93">
        <f>Bawana_RLNG!P93</f>
        <v>0</v>
      </c>
      <c r="K93">
        <f>Bawana_Spot!P93</f>
        <v>204.08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1289.934033817588</v>
      </c>
      <c r="P93" s="36">
        <v>96.845483163883969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87.33</v>
      </c>
      <c r="U93" s="37">
        <f>SUMPRODUCT(LTA!J93:AN93,LTA!J$102:AN$102,LTA!J$103:AN$103)</f>
        <v>131.97999999999999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819.03999999999985</v>
      </c>
      <c r="AB93" s="75">
        <f>-STOA!N93</f>
        <v>0</v>
      </c>
      <c r="AC93">
        <f t="shared" si="3"/>
        <v>26.301901359773431</v>
      </c>
      <c r="AD93">
        <f t="shared" si="4"/>
        <v>3104.8768319465871</v>
      </c>
      <c r="AE93">
        <f>'IDT-1'!B93</f>
        <v>0</v>
      </c>
      <c r="AF93" s="24"/>
      <c r="AG93">
        <f t="shared" si="5"/>
        <v>3104.8768319465871</v>
      </c>
      <c r="AI93" s="34">
        <f>PXIL!H93</f>
        <v>0</v>
      </c>
      <c r="AJ93" s="34">
        <f>PXIL!N93</f>
        <v>0</v>
      </c>
      <c r="AK93" s="34">
        <f>RTM_IEX!H93</f>
        <v>244.23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14.223205391151481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103.95593922112417</v>
      </c>
      <c r="J94">
        <f>Bawana_RLNG!P94</f>
        <v>0</v>
      </c>
      <c r="K94">
        <f>Bawana_Spot!P94</f>
        <v>204.08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1278.5022426921589</v>
      </c>
      <c r="P94" s="36">
        <v>96.845483163883969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84.99</v>
      </c>
      <c r="U94" s="37">
        <f>SUMPRODUCT(LTA!J94:AN94,LTA!J$102:AN$102,LTA!J$103:AN$103)</f>
        <v>130.57999999999998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946.13999999999987</v>
      </c>
      <c r="AB94" s="75">
        <f>-STOA!N94</f>
        <v>0</v>
      </c>
      <c r="AC94">
        <f t="shared" si="3"/>
        <v>26.812186314319828</v>
      </c>
      <c r="AD94">
        <f t="shared" si="4"/>
        <v>3165.1147558666125</v>
      </c>
      <c r="AE94">
        <f>'IDT-1'!B94</f>
        <v>0</v>
      </c>
      <c r="AF94" s="24"/>
      <c r="AG94">
        <f t="shared" si="5"/>
        <v>3165.1147558666125</v>
      </c>
      <c r="AI94" s="34">
        <f>PXIL!H94</f>
        <v>0</v>
      </c>
      <c r="AJ94" s="34">
        <f>PXIL!N94</f>
        <v>0</v>
      </c>
      <c r="AK94" s="34">
        <f>RTM_IEX!H94</f>
        <v>193.05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14.223205391151481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134.60530419312076</v>
      </c>
      <c r="J95">
        <f>Bawana_RLNG!P95</f>
        <v>0</v>
      </c>
      <c r="K95">
        <f>Bawana_Spot!P95</f>
        <v>204.08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1278.5022426921589</v>
      </c>
      <c r="P95" s="36">
        <v>96.845483163883969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84.34</v>
      </c>
      <c r="U95" s="37">
        <f>SUMPRODUCT(LTA!J95:AN95,LTA!J$102:AN$102,LTA!J$103:AN$103)</f>
        <v>124.88000000000001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52.69</v>
      </c>
      <c r="Z95" s="34">
        <f>IEX!N95</f>
        <v>0</v>
      </c>
      <c r="AA95" s="75">
        <f>STOA!H95</f>
        <v>1060.3999999999999</v>
      </c>
      <c r="AB95" s="75">
        <f>-STOA!N95</f>
        <v>0</v>
      </c>
      <c r="AC95">
        <f t="shared" si="3"/>
        <v>26.934400980084593</v>
      </c>
      <c r="AD95">
        <f t="shared" si="4"/>
        <v>3179.5419061728435</v>
      </c>
      <c r="AE95">
        <f>'IDT-1'!B95</f>
        <v>0</v>
      </c>
      <c r="AF95" s="24"/>
      <c r="AG95">
        <f t="shared" si="5"/>
        <v>3179.5419061728435</v>
      </c>
      <c r="AI95" s="34">
        <f>PXIL!H95</f>
        <v>0</v>
      </c>
      <c r="AJ95" s="34">
        <f>PXIL!N95</f>
        <v>0</v>
      </c>
      <c r="AK95" s="34">
        <f>RTM_IEX!H95</f>
        <v>16.350000000000001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14.223205391151481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134.60530419312076</v>
      </c>
      <c r="J96">
        <f>Bawana_RLNG!P96</f>
        <v>0</v>
      </c>
      <c r="K96">
        <f>Bawana_Spot!P96</f>
        <v>204.08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1273.1212519107121</v>
      </c>
      <c r="P96" s="36">
        <v>96.845483163883969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84</v>
      </c>
      <c r="U96" s="37">
        <f>SUMPRODUCT(LTA!J96:AN96,LTA!J$102:AN$102,LTA!J$103:AN$103)</f>
        <v>123.18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66.13</v>
      </c>
      <c r="Z96" s="34">
        <f>IEX!N96</f>
        <v>0</v>
      </c>
      <c r="AA96" s="75">
        <f>STOA!H96</f>
        <v>1060.3999999999999</v>
      </c>
      <c r="AB96" s="75">
        <f>-STOA!N96</f>
        <v>0</v>
      </c>
      <c r="AC96">
        <f t="shared" si="3"/>
        <v>27.01562065752044</v>
      </c>
      <c r="AD96">
        <f t="shared" si="4"/>
        <v>3189.1296957139612</v>
      </c>
      <c r="AE96">
        <f>'IDT-1'!B96</f>
        <v>0</v>
      </c>
      <c r="AF96" s="24"/>
      <c r="AG96">
        <f t="shared" si="5"/>
        <v>3189.1296957139612</v>
      </c>
      <c r="AI96" s="34">
        <f>PXIL!H96</f>
        <v>0</v>
      </c>
      <c r="AJ96" s="34">
        <f>PXIL!N96</f>
        <v>0</v>
      </c>
      <c r="AK96" s="34">
        <f>RTM_IEX!H96</f>
        <v>20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14.223205391151481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134.60530419312076</v>
      </c>
      <c r="J97">
        <f>Bawana_RLNG!P97</f>
        <v>0</v>
      </c>
      <c r="K97">
        <f>Bawana_Spot!P97</f>
        <v>204.08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1270.4080110880166</v>
      </c>
      <c r="P97" s="36">
        <v>96.845483163883969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83.99</v>
      </c>
      <c r="U97" s="37">
        <f>SUMPRODUCT(LTA!J97:AN97,LTA!J$102:AN$102,LTA!J$103:AN$103)</f>
        <v>120.48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75.3</v>
      </c>
      <c r="Z97" s="34">
        <f>IEX!N97</f>
        <v>0</v>
      </c>
      <c r="AA97" s="75">
        <f>STOA!H97</f>
        <v>1060.3999999999999</v>
      </c>
      <c r="AB97" s="75">
        <f>-STOA!N97</f>
        <v>0</v>
      </c>
      <c r="AC97">
        <f t="shared" si="3"/>
        <v>26.879093434609803</v>
      </c>
      <c r="AD97">
        <f t="shared" si="4"/>
        <v>3173.0129821141763</v>
      </c>
      <c r="AE97">
        <f>'IDT-1'!B97</f>
        <v>0</v>
      </c>
      <c r="AF97" s="24"/>
      <c r="AG97">
        <f t="shared" si="5"/>
        <v>3173.0129821141763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14.223205391151481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134.60530419312076</v>
      </c>
      <c r="J98">
        <f>Bawana_RLNG!P98</f>
        <v>0</v>
      </c>
      <c r="K98">
        <f>Bawana_Spot!P98</f>
        <v>204.08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1270.4080110880166</v>
      </c>
      <c r="P98" s="36">
        <v>96.845483163883969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83.67</v>
      </c>
      <c r="U98" s="37">
        <f>SUMPRODUCT(LTA!J98:AN98,LTA!J$102:AN$102,LTA!J$103:AN$103)</f>
        <v>117.77000000000001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66.72</v>
      </c>
      <c r="Z98" s="34">
        <f>IEX!N98</f>
        <v>0</v>
      </c>
      <c r="AA98" s="75">
        <f>STOA!H98</f>
        <v>1028.6899999999998</v>
      </c>
      <c r="AB98" s="75">
        <f>-STOA!N98</f>
        <v>0</v>
      </c>
      <c r="AC98">
        <f t="shared" si="3"/>
        <v>26.659517434609796</v>
      </c>
      <c r="AD98">
        <f t="shared" si="4"/>
        <v>3147.0925581141755</v>
      </c>
      <c r="AE98">
        <f>'IDT-1'!B98</f>
        <v>0</v>
      </c>
      <c r="AF98" s="24"/>
      <c r="AG98">
        <f t="shared" si="5"/>
        <v>3147.0925581141755</v>
      </c>
      <c r="AI98" s="34">
        <f>PXIL!H98</f>
        <v>0</v>
      </c>
      <c r="AJ98" s="34">
        <f>PXIL!N98</f>
        <v>0</v>
      </c>
      <c r="AK98" s="34">
        <f>RTM_IEX!H98</f>
        <v>17.18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0.32803035391068686</v>
      </c>
      <c r="F99">
        <f t="shared" si="6"/>
        <v>0</v>
      </c>
      <c r="G99">
        <f t="shared" si="6"/>
        <v>1.9743200000000047</v>
      </c>
      <c r="H99">
        <f t="shared" si="6"/>
        <v>0</v>
      </c>
      <c r="I99">
        <f t="shared" si="6"/>
        <v>2.8499202321361072</v>
      </c>
      <c r="J99">
        <f t="shared" si="6"/>
        <v>0</v>
      </c>
      <c r="K99">
        <f t="shared" si="6"/>
        <v>2.6062517361334332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25.016272334669377</v>
      </c>
      <c r="P99" s="36">
        <f t="shared" si="6"/>
        <v>2.1346055805649398</v>
      </c>
      <c r="Q99" s="36">
        <f t="shared" si="6"/>
        <v>0.72499125462926362</v>
      </c>
      <c r="R99" s="38">
        <f t="shared" si="6"/>
        <v>0.44733630057167983</v>
      </c>
      <c r="S99" s="38">
        <f t="shared" si="6"/>
        <v>0.15717749999999994</v>
      </c>
      <c r="T99" s="37">
        <f t="shared" si="6"/>
        <v>6.1315075000000006</v>
      </c>
      <c r="U99" s="37">
        <f t="shared" si="6"/>
        <v>2.7222550000000005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0.92708750000000006</v>
      </c>
      <c r="Z99" s="34">
        <f t="shared" si="6"/>
        <v>-1.1172500000000001</v>
      </c>
      <c r="AA99" s="75">
        <f t="shared" si="6"/>
        <v>15.734185000000011</v>
      </c>
      <c r="AB99" s="75">
        <f t="shared" si="6"/>
        <v>0</v>
      </c>
      <c r="AC99">
        <f t="shared" si="6"/>
        <v>0.54088239325313969</v>
      </c>
      <c r="AD99">
        <f t="shared" si="6"/>
        <v>60.13219859536234</v>
      </c>
      <c r="AE99">
        <f t="shared" si="6"/>
        <v>1.4250000000000001E-2</v>
      </c>
      <c r="AG99">
        <f t="shared" si="6"/>
        <v>60.146448595362337</v>
      </c>
      <c r="AI99">
        <f t="shared" si="6"/>
        <v>0</v>
      </c>
      <c r="AJ99">
        <f t="shared" si="6"/>
        <v>0</v>
      </c>
      <c r="AK99">
        <f t="shared" si="6"/>
        <v>0.4873325</v>
      </c>
      <c r="AL99">
        <f t="shared" si="6"/>
        <v>-0.73375000000000001</v>
      </c>
      <c r="AM99">
        <f t="shared" si="6"/>
        <v>0</v>
      </c>
      <c r="AN99">
        <f t="shared" si="6"/>
        <v>0</v>
      </c>
      <c r="AO99">
        <f t="shared" si="6"/>
        <v>1.2387499999999999E-2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6.3270960000000001</v>
      </c>
      <c r="E3">
        <f>GT_NG!Q3</f>
        <v>8.1101670084969246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862.1026133325596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39.33</v>
      </c>
      <c r="U3" s="37">
        <f>SUMPRODUCT(LTA!J3:AN3,LTA!J$102:AN$102,LTA!J$104:AN$104)</f>
        <v>115.62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136.6</v>
      </c>
      <c r="AB3" s="75">
        <f>-STOA!O3</f>
        <v>0</v>
      </c>
      <c r="AC3">
        <f>SUMIF(B3:AB3,"&gt;0")*$AC$2-SUMIF(B3:AB3,"&lt;0")*($AC$2/(1-$AC$2))+SUMIF(AI3:AR3,"&gt;0")*$AC$2-SUMIF(AI3:AR3,"&lt;0")*($AC$2/(1-$AC$2))</f>
        <v>13.467649247357601</v>
      </c>
      <c r="AD3">
        <f>SUM(B3:AB3,AI3:AV3)-AC3</f>
        <v>1519.5274372986523</v>
      </c>
      <c r="AE3">
        <f>'IDT-1'!C3</f>
        <v>0</v>
      </c>
      <c r="AF3" s="24"/>
      <c r="AG3">
        <f>SUM(AD3:AF3)</f>
        <v>1519.5274372986523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7">
        <f>GDAM_IEX!I3</f>
        <v>149.69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8.1101670084969246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862.68253810102203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38.33</v>
      </c>
      <c r="U4" s="37">
        <f>SUMPRODUCT(LTA!J4:AN4,LTA!J$102:AN$102,LTA!J$104:AN$104)</f>
        <v>115.62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136.6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13.383060615412687</v>
      </c>
      <c r="AD4">
        <f t="shared" ref="AD4:AD67" si="1">SUM(B4:AB4,AI4:AV4)-AC4</f>
        <v>1509.54195069906</v>
      </c>
      <c r="AE4">
        <f>'IDT-1'!C4</f>
        <v>0</v>
      </c>
      <c r="AF4" s="24"/>
      <c r="AG4">
        <f t="shared" ref="AG4:AG67" si="2">SUM(AD4:AF4)</f>
        <v>1509.54195069906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</v>
      </c>
      <c r="AM4" s="34">
        <f>RTM_PXI!I4</f>
        <v>0</v>
      </c>
      <c r="AN4" s="34">
        <f>RTM_PXI!O4</f>
        <v>0</v>
      </c>
      <c r="AO4" s="147">
        <f>GDAM_IEX!I4</f>
        <v>140.04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8.1101670084969246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862.68253810102203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38</v>
      </c>
      <c r="U5" s="37">
        <f>SUMPRODUCT(LTA!J5:AN5,LTA!J$102:AN$102,LTA!J$104:AN$104)</f>
        <v>115.96000000000001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136.6</v>
      </c>
      <c r="AB5" s="75">
        <f>-STOA!O5</f>
        <v>0</v>
      </c>
      <c r="AC5">
        <f t="shared" si="0"/>
        <v>13.342572615412687</v>
      </c>
      <c r="AD5">
        <f t="shared" si="1"/>
        <v>1504.7624386990599</v>
      </c>
      <c r="AE5">
        <f>'IDT-1'!C5</f>
        <v>0</v>
      </c>
      <c r="AF5" s="24"/>
      <c r="AG5">
        <f t="shared" si="2"/>
        <v>1504.7624386990599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7">
        <f>GDAM_IEX!I5</f>
        <v>135.21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8.1101670084969246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860.12214412233493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32</v>
      </c>
      <c r="U6" s="37">
        <f>SUMPRODUCT(LTA!J6:AN6,LTA!J$102:AN$102,LTA!J$104:AN$104)</f>
        <v>116.28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136.6</v>
      </c>
      <c r="AB6" s="75">
        <f>-STOA!O6</f>
        <v>0</v>
      </c>
      <c r="AC6">
        <f t="shared" si="0"/>
        <v>13.107497728742823</v>
      </c>
      <c r="AD6">
        <f t="shared" si="1"/>
        <v>1497.0971196070425</v>
      </c>
      <c r="AE6">
        <f>'IDT-1'!C6</f>
        <v>0</v>
      </c>
      <c r="AF6" s="24"/>
      <c r="AG6">
        <f t="shared" si="2"/>
        <v>1497.0971196070425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-25</v>
      </c>
      <c r="AM6" s="34">
        <f>RTM_PXI!I6</f>
        <v>0</v>
      </c>
      <c r="AN6" s="34">
        <f>RTM_PXI!O6</f>
        <v>0</v>
      </c>
      <c r="AO6" s="147">
        <f>GDAM_IEX!I6</f>
        <v>125.55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8.1101670084969246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861.65773836915344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32</v>
      </c>
      <c r="U7" s="37">
        <f>SUMPRODUCT(LTA!J7:AN7,LTA!J$102:AN$102,LTA!J$104:AN$104)</f>
        <v>115.78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136.6</v>
      </c>
      <c r="AB7" s="75">
        <f>-STOA!O7</f>
        <v>0</v>
      </c>
      <c r="AC7">
        <f t="shared" si="0"/>
        <v>12.716845777293869</v>
      </c>
      <c r="AD7">
        <f t="shared" si="1"/>
        <v>1501.1933658053099</v>
      </c>
      <c r="AE7">
        <f>'IDT-1'!C7</f>
        <v>0</v>
      </c>
      <c r="AF7" s="24"/>
      <c r="AG7">
        <f t="shared" si="2"/>
        <v>1501.1933658053099</v>
      </c>
      <c r="AI7" s="34">
        <f>PXIL!I7</f>
        <v>0</v>
      </c>
      <c r="AJ7" s="34">
        <f>PXIL!O7</f>
        <v>0</v>
      </c>
      <c r="AK7" s="34">
        <f>RTM_IEX!I7</f>
        <v>24.15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111.07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8.1101670084969246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861.65718544583717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33.67</v>
      </c>
      <c r="U8" s="37">
        <f>SUMPRODUCT(LTA!J8:AN8,LTA!J$102:AN$102,LTA!J$104:AN$104)</f>
        <v>115.78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136.6</v>
      </c>
      <c r="AB8" s="75">
        <f>-STOA!O8</f>
        <v>0</v>
      </c>
      <c r="AC8">
        <f t="shared" si="0"/>
        <v>12.609153132738015</v>
      </c>
      <c r="AD8">
        <f t="shared" si="1"/>
        <v>1488.4805055265497</v>
      </c>
      <c r="AE8">
        <f>'IDT-1'!C8</f>
        <v>0</v>
      </c>
      <c r="AF8" s="24"/>
      <c r="AG8">
        <f t="shared" si="2"/>
        <v>1488.4805055265497</v>
      </c>
      <c r="AI8" s="34">
        <f>PXIL!I8</f>
        <v>0</v>
      </c>
      <c r="AJ8" s="34">
        <f>PXIL!O8</f>
        <v>0</v>
      </c>
      <c r="AK8" s="34">
        <f>RTM_IEX!I8</f>
        <v>24.15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96.58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8.1101670084969246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836.93943680078507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53.33</v>
      </c>
      <c r="U9" s="37">
        <f>SUMPRODUCT(LTA!J9:AN9,LTA!J$102:AN$102,LTA!J$104:AN$104)</f>
        <v>115.96000000000001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136.6</v>
      </c>
      <c r="AB9" s="75">
        <f>-STOA!O9</f>
        <v>0</v>
      </c>
      <c r="AC9">
        <f t="shared" si="0"/>
        <v>12.730384044119578</v>
      </c>
      <c r="AD9">
        <f t="shared" si="1"/>
        <v>1502.7915259701158</v>
      </c>
      <c r="AE9">
        <f>'IDT-1'!C9</f>
        <v>0</v>
      </c>
      <c r="AF9" s="24"/>
      <c r="AG9">
        <f t="shared" si="2"/>
        <v>1502.7915259701158</v>
      </c>
      <c r="AI9" s="34">
        <f>PXIL!I9</f>
        <v>0</v>
      </c>
      <c r="AJ9" s="34">
        <f>PXIL!O9</f>
        <v>0</v>
      </c>
      <c r="AK9" s="34">
        <f>RTM_IEX!I9</f>
        <v>57.95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82.09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8.1101670084969246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830.15739489132295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52.67</v>
      </c>
      <c r="U10" s="37">
        <f>SUMPRODUCT(LTA!J10:AN10,LTA!J$102:AN$102,LTA!J$104:AN$104)</f>
        <v>116.46000000000001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136.6</v>
      </c>
      <c r="AB10" s="75">
        <f>-STOA!O10</f>
        <v>0</v>
      </c>
      <c r="AC10">
        <f t="shared" si="0"/>
        <v>12.509866892080096</v>
      </c>
      <c r="AD10">
        <f t="shared" si="1"/>
        <v>1476.7600012126932</v>
      </c>
      <c r="AE10">
        <f>'IDT-1'!C10</f>
        <v>0</v>
      </c>
      <c r="AF10" s="24"/>
      <c r="AG10">
        <f t="shared" si="2"/>
        <v>1476.7600012126932</v>
      </c>
      <c r="AI10" s="34">
        <f>PXIL!I10</f>
        <v>0</v>
      </c>
      <c r="AJ10" s="34">
        <f>PXIL!O10</f>
        <v>0</v>
      </c>
      <c r="AK10" s="34">
        <f>RTM_IEX!I10</f>
        <v>67.61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53.12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8.1101670084969246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858.07706748950488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45</v>
      </c>
      <c r="U11" s="37">
        <f>SUMPRODUCT(LTA!J11:AN11,LTA!J$102:AN$102,LTA!J$104:AN$104)</f>
        <v>116.62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136.6</v>
      </c>
      <c r="AB11" s="75">
        <f>-STOA!O11</f>
        <v>0</v>
      </c>
      <c r="AC11">
        <f t="shared" si="0"/>
        <v>12.316244141904823</v>
      </c>
      <c r="AD11">
        <f t="shared" si="1"/>
        <v>1453.9032965610504</v>
      </c>
      <c r="AE11">
        <f>'IDT-1'!C11</f>
        <v>0</v>
      </c>
      <c r="AF11" s="24"/>
      <c r="AG11">
        <f t="shared" si="2"/>
        <v>1453.9032965610504</v>
      </c>
      <c r="AI11" s="34">
        <f>PXIL!I11</f>
        <v>0</v>
      </c>
      <c r="AJ11" s="34">
        <f>PXIL!O11</f>
        <v>0</v>
      </c>
      <c r="AK11" s="34">
        <f>RTM_IEX!I11</f>
        <v>57.95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19.32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8.1101670084969246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858.99633178087015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45</v>
      </c>
      <c r="U12" s="37">
        <f>SUMPRODUCT(LTA!J12:AN12,LTA!J$102:AN$102,LTA!J$104:AN$104)</f>
        <v>116.62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136.6</v>
      </c>
      <c r="AB12" s="75">
        <f>-STOA!O12</f>
        <v>0</v>
      </c>
      <c r="AC12">
        <f t="shared" si="0"/>
        <v>12.161677961952293</v>
      </c>
      <c r="AD12">
        <f t="shared" si="1"/>
        <v>1435.6571270323684</v>
      </c>
      <c r="AE12">
        <f>'IDT-1'!C12</f>
        <v>0</v>
      </c>
      <c r="AF12" s="24"/>
      <c r="AG12">
        <f t="shared" si="2"/>
        <v>1435.6571270323684</v>
      </c>
      <c r="AI12" s="34">
        <f>PXIL!I12</f>
        <v>0</v>
      </c>
      <c r="AJ12" s="34">
        <f>PXIL!O12</f>
        <v>0</v>
      </c>
      <c r="AK12" s="34">
        <f>RTM_IEX!I12</f>
        <v>57.95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8.1101670084969246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858.08067621664702</v>
      </c>
      <c r="P13" s="36">
        <v>68.489999999999981</v>
      </c>
      <c r="Q13" s="36">
        <v>22.91</v>
      </c>
      <c r="R13" s="38">
        <v>0</v>
      </c>
      <c r="S13" s="38">
        <v>0</v>
      </c>
      <c r="T13" s="37">
        <f>SUMPRODUCT(LTA!J13:AN13,LTA!J$101:AN$101,LTA!J$104:AN$104)</f>
        <v>44.33</v>
      </c>
      <c r="U13" s="37">
        <f>SUMPRODUCT(LTA!J13:AN13,LTA!J$102:AN$102,LTA!J$104:AN$104)</f>
        <v>116.78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136.6</v>
      </c>
      <c r="AB13" s="75">
        <f>-STOA!O13</f>
        <v>0</v>
      </c>
      <c r="AC13">
        <f t="shared" si="0"/>
        <v>11.937203790229459</v>
      </c>
      <c r="AD13">
        <f t="shared" si="1"/>
        <v>1409.1584855228014</v>
      </c>
      <c r="AE13">
        <f>'IDT-1'!C13</f>
        <v>0</v>
      </c>
      <c r="AF13" s="24"/>
      <c r="AG13">
        <f t="shared" si="2"/>
        <v>1409.1584855228014</v>
      </c>
      <c r="AI13" s="34">
        <f>PXIL!I13</f>
        <v>0</v>
      </c>
      <c r="AJ13" s="34">
        <f>PXIL!O13</f>
        <v>0</v>
      </c>
      <c r="AK13" s="34">
        <f>RTM_IEX!I13</f>
        <v>31.87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8.1101670084969246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858.08067621664702</v>
      </c>
      <c r="P14" s="36">
        <v>68.489999999999981</v>
      </c>
      <c r="Q14" s="36">
        <v>22.91</v>
      </c>
      <c r="R14" s="38">
        <v>0</v>
      </c>
      <c r="S14" s="38">
        <v>0</v>
      </c>
      <c r="T14" s="37">
        <f>SUMPRODUCT(LTA!J14:AN14,LTA!J$101:AN$101,LTA!J$104:AN$104)</f>
        <v>44</v>
      </c>
      <c r="U14" s="37">
        <f>SUMPRODUCT(LTA!J14:AN14,LTA!J$102:AN$102,LTA!J$104:AN$104)</f>
        <v>116.96000000000001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136.6</v>
      </c>
      <c r="AB14" s="75">
        <f>-STOA!O14</f>
        <v>0</v>
      </c>
      <c r="AC14">
        <f t="shared" si="0"/>
        <v>11.814227790229459</v>
      </c>
      <c r="AD14">
        <f t="shared" si="1"/>
        <v>1394.6414615228016</v>
      </c>
      <c r="AE14">
        <f>'IDT-1'!C14</f>
        <v>0</v>
      </c>
      <c r="AF14" s="24"/>
      <c r="AG14">
        <f t="shared" si="2"/>
        <v>1394.6414615228016</v>
      </c>
      <c r="AI14" s="34">
        <f>PXIL!I14</f>
        <v>0</v>
      </c>
      <c r="AJ14" s="34">
        <f>PXIL!O14</f>
        <v>0</v>
      </c>
      <c r="AK14" s="34">
        <f>RTM_IEX!I14</f>
        <v>17.38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8.1101670084969246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825.63704074859049</v>
      </c>
      <c r="P15" s="36">
        <v>62.057388047138055</v>
      </c>
      <c r="Q15" s="36">
        <v>22.126751798033169</v>
      </c>
      <c r="R15" s="38">
        <v>0</v>
      </c>
      <c r="S15" s="38">
        <v>0</v>
      </c>
      <c r="T15" s="37">
        <f>SUMPRODUCT(LTA!J15:AN15,LTA!J$101:AN$101,LTA!J$104:AN$104)</f>
        <v>38.67</v>
      </c>
      <c r="U15" s="37">
        <f>SUMPRODUCT(LTA!J15:AN15,LTA!J$102:AN$102,LTA!J$104:AN$104)</f>
        <v>116.62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136.6</v>
      </c>
      <c r="AB15" s="75">
        <f>-STOA!O15</f>
        <v>0</v>
      </c>
      <c r="AC15">
        <f t="shared" si="0"/>
        <v>11.611960026997224</v>
      </c>
      <c r="AD15">
        <f t="shared" si="1"/>
        <v>1370.7642336631488</v>
      </c>
      <c r="AE15">
        <f>'IDT-1'!C15</f>
        <v>0</v>
      </c>
      <c r="AF15" s="24"/>
      <c r="AG15">
        <f t="shared" si="2"/>
        <v>1370.7642336631488</v>
      </c>
      <c r="AI15" s="34">
        <f>PXIL!I15</f>
        <v>0</v>
      </c>
      <c r="AJ15" s="34">
        <f>PXIL!O15</f>
        <v>0</v>
      </c>
      <c r="AK15" s="34">
        <f>RTM_IEX!I15</f>
        <v>38.630000000000003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8.1101670084969246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792.60884602042972</v>
      </c>
      <c r="P16" s="36">
        <v>62.056711181770012</v>
      </c>
      <c r="Q16" s="36">
        <v>22.126751798033169</v>
      </c>
      <c r="R16" s="38">
        <v>0</v>
      </c>
      <c r="S16" s="38">
        <v>0</v>
      </c>
      <c r="T16" s="37">
        <f>SUMPRODUCT(LTA!J16:AN16,LTA!J$101:AN$101,LTA!J$104:AN$104)</f>
        <v>38</v>
      </c>
      <c r="U16" s="37">
        <f>SUMPRODUCT(LTA!J16:AN16,LTA!J$102:AN$102,LTA!J$104:AN$104)</f>
        <v>116.28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136.6</v>
      </c>
      <c r="AB16" s="75">
        <f>-STOA!O16</f>
        <v>0</v>
      </c>
      <c r="AC16">
        <f t="shared" si="0"/>
        <v>11.423389505611583</v>
      </c>
      <c r="AD16">
        <f t="shared" si="1"/>
        <v>1348.5039325910054</v>
      </c>
      <c r="AE16">
        <f>'IDT-1'!C16</f>
        <v>0</v>
      </c>
      <c r="AF16" s="24"/>
      <c r="AG16">
        <f t="shared" si="2"/>
        <v>1348.5039325910054</v>
      </c>
      <c r="AI16" s="34">
        <f>PXIL!I16</f>
        <v>0</v>
      </c>
      <c r="AJ16" s="34">
        <f>PXIL!O16</f>
        <v>0</v>
      </c>
      <c r="AK16" s="34">
        <f>RTM_IEX!I16</f>
        <v>50.22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8.1101670084969246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773.24402717373766</v>
      </c>
      <c r="P17" s="36">
        <v>62.056711181770012</v>
      </c>
      <c r="Q17" s="36">
        <v>22.126751798033169</v>
      </c>
      <c r="R17" s="38">
        <v>0</v>
      </c>
      <c r="S17" s="38">
        <v>0</v>
      </c>
      <c r="T17" s="37">
        <f>SUMPRODUCT(LTA!J17:AN17,LTA!J$101:AN$101,LTA!J$104:AN$104)</f>
        <v>37.67</v>
      </c>
      <c r="U17" s="37">
        <f>SUMPRODUCT(LTA!J17:AN17,LTA!J$102:AN$102,LTA!J$104:AN$104)</f>
        <v>116.46000000000001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136.6</v>
      </c>
      <c r="AB17" s="75">
        <f>-STOA!O17</f>
        <v>0</v>
      </c>
      <c r="AC17">
        <f t="shared" si="0"/>
        <v>11.186469027299369</v>
      </c>
      <c r="AD17">
        <f t="shared" si="1"/>
        <v>1320.5360342226254</v>
      </c>
      <c r="AE17">
        <f>'IDT-1'!C17</f>
        <v>0</v>
      </c>
      <c r="AF17" s="24"/>
      <c r="AG17">
        <f t="shared" si="2"/>
        <v>1320.5360342226254</v>
      </c>
      <c r="AI17" s="34">
        <f>PXIL!I17</f>
        <v>0</v>
      </c>
      <c r="AJ17" s="34">
        <f>PXIL!O17</f>
        <v>0</v>
      </c>
      <c r="AK17" s="34">
        <f>RTM_IEX!I17</f>
        <v>41.53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8.1101670084969246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752.62039652243027</v>
      </c>
      <c r="P18" s="36">
        <v>62.056711181770012</v>
      </c>
      <c r="Q18" s="36">
        <v>22.126751798033169</v>
      </c>
      <c r="R18" s="38">
        <v>0</v>
      </c>
      <c r="S18" s="38">
        <v>0</v>
      </c>
      <c r="T18" s="37">
        <f>SUMPRODUCT(LTA!J18:AN18,LTA!J$101:AN$101,LTA!J$104:AN$104)</f>
        <v>37.33</v>
      </c>
      <c r="U18" s="37">
        <f>SUMPRODUCT(LTA!J18:AN18,LTA!J$102:AN$102,LTA!J$104:AN$104)</f>
        <v>116.12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136.6</v>
      </c>
      <c r="AB18" s="75">
        <f>-STOA!O18</f>
        <v>0</v>
      </c>
      <c r="AC18">
        <f t="shared" si="0"/>
        <v>11.015666529828387</v>
      </c>
      <c r="AD18">
        <f t="shared" si="1"/>
        <v>1300.3732060687892</v>
      </c>
      <c r="AE18">
        <f>'IDT-1'!C18</f>
        <v>0</v>
      </c>
      <c r="AF18" s="24"/>
      <c r="AG18">
        <f t="shared" si="2"/>
        <v>1300.3732060687892</v>
      </c>
      <c r="AI18" s="34">
        <f>PXIL!I18</f>
        <v>0</v>
      </c>
      <c r="AJ18" s="34">
        <f>PXIL!O18</f>
        <v>0</v>
      </c>
      <c r="AK18" s="34">
        <f>RTM_IEX!I18</f>
        <v>42.5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8.1101670084969246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752.62062143564742</v>
      </c>
      <c r="P19" s="36">
        <v>62.056711181770012</v>
      </c>
      <c r="Q19" s="36">
        <v>11.607986821571005</v>
      </c>
      <c r="R19" s="38">
        <v>0</v>
      </c>
      <c r="S19" s="38">
        <v>0</v>
      </c>
      <c r="T19" s="37">
        <f>SUMPRODUCT(LTA!J19:AN19,LTA!J$101:AN$101,LTA!J$104:AN$104)</f>
        <v>36.67</v>
      </c>
      <c r="U19" s="37">
        <f>SUMPRODUCT(LTA!J19:AN19,LTA!J$102:AN$102,LTA!J$104:AN$104)</f>
        <v>116.12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136.6</v>
      </c>
      <c r="AB19" s="75">
        <f>-STOA!O19</f>
        <v>0</v>
      </c>
      <c r="AC19">
        <f t="shared" si="0"/>
        <v>10.864898793297126</v>
      </c>
      <c r="AD19">
        <f t="shared" si="1"/>
        <v>1282.5754337420753</v>
      </c>
      <c r="AE19">
        <f>'IDT-1'!C19</f>
        <v>0</v>
      </c>
      <c r="AF19" s="24"/>
      <c r="AG19">
        <f t="shared" si="2"/>
        <v>1282.5754337420753</v>
      </c>
      <c r="AI19" s="34">
        <f>PXIL!I19</f>
        <v>0</v>
      </c>
      <c r="AJ19" s="34">
        <f>PXIL!O19</f>
        <v>0</v>
      </c>
      <c r="AK19" s="34">
        <f>RTM_IEX!I19</f>
        <v>35.729999999999997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8.1101670084969246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752.62087976864029</v>
      </c>
      <c r="P20" s="36">
        <v>62.056711181770012</v>
      </c>
      <c r="Q20" s="36">
        <v>11.607986821571005</v>
      </c>
      <c r="R20" s="38">
        <v>0</v>
      </c>
      <c r="S20" s="38">
        <v>0</v>
      </c>
      <c r="T20" s="37">
        <f>SUMPRODUCT(LTA!J20:AN20,LTA!J$101:AN$101,LTA!J$104:AN$104)</f>
        <v>36.67</v>
      </c>
      <c r="U20" s="37">
        <f>SUMPRODUCT(LTA!J20:AN20,LTA!J$102:AN$102,LTA!J$104:AN$104)</f>
        <v>115.62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136.6</v>
      </c>
      <c r="AB20" s="75">
        <f>-STOA!O20</f>
        <v>0</v>
      </c>
      <c r="AC20">
        <f t="shared" si="0"/>
        <v>10.682284963294267</v>
      </c>
      <c r="AD20">
        <f t="shared" si="1"/>
        <v>1261.018305905071</v>
      </c>
      <c r="AE20">
        <f>'IDT-1'!C20</f>
        <v>0</v>
      </c>
      <c r="AF20" s="24"/>
      <c r="AG20">
        <f t="shared" si="2"/>
        <v>1261.018305905071</v>
      </c>
      <c r="AI20" s="34">
        <f>PXIL!I20</f>
        <v>0</v>
      </c>
      <c r="AJ20" s="34">
        <f>PXIL!O20</f>
        <v>0</v>
      </c>
      <c r="AK20" s="34">
        <f>RTM_IEX!I20</f>
        <v>14.49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8.1101670084969246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743.23169716301697</v>
      </c>
      <c r="P21" s="36">
        <v>62.056711181770012</v>
      </c>
      <c r="Q21" s="36">
        <v>11.607986821571005</v>
      </c>
      <c r="R21" s="38">
        <v>0</v>
      </c>
      <c r="S21" s="38">
        <v>0</v>
      </c>
      <c r="T21" s="37">
        <f>SUMPRODUCT(LTA!J21:AN21,LTA!J$101:AN$101,LTA!J$104:AN$104)</f>
        <v>41.67</v>
      </c>
      <c r="U21" s="37">
        <f>SUMPRODUCT(LTA!J21:AN21,LTA!J$102:AN$102,LTA!J$104:AN$104)</f>
        <v>115.62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136.6</v>
      </c>
      <c r="AB21" s="75">
        <f>-STOA!O21</f>
        <v>0</v>
      </c>
      <c r="AC21">
        <f t="shared" si="0"/>
        <v>10.604843829407031</v>
      </c>
      <c r="AD21">
        <f t="shared" si="1"/>
        <v>1251.876564433335</v>
      </c>
      <c r="AE21">
        <f>'IDT-1'!C21</f>
        <v>0</v>
      </c>
      <c r="AF21" s="24"/>
      <c r="AG21">
        <f t="shared" si="2"/>
        <v>1251.876564433335</v>
      </c>
      <c r="AI21" s="34">
        <f>PXIL!I21</f>
        <v>0</v>
      </c>
      <c r="AJ21" s="34">
        <f>PXIL!O21</f>
        <v>0</v>
      </c>
      <c r="AK21" s="34">
        <f>RTM_IEX!I21</f>
        <v>9.66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8.1101670084969246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743.23091659815339</v>
      </c>
      <c r="P22" s="36">
        <v>62.056711181770012</v>
      </c>
      <c r="Q22" s="36">
        <v>11.607986821571005</v>
      </c>
      <c r="R22" s="38">
        <v>0</v>
      </c>
      <c r="S22" s="38">
        <v>0</v>
      </c>
      <c r="T22" s="37">
        <f>SUMPRODUCT(LTA!J22:AN22,LTA!J$101:AN$101,LTA!J$104:AN$104)</f>
        <v>41.33</v>
      </c>
      <c r="U22" s="37">
        <f>SUMPRODUCT(LTA!J22:AN22,LTA!J$102:AN$102,LTA!J$104:AN$104)</f>
        <v>92.26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136.6</v>
      </c>
      <c r="AB22" s="75">
        <f>-STOA!O22</f>
        <v>0</v>
      </c>
      <c r="AC22">
        <f t="shared" si="0"/>
        <v>10.454393272662179</v>
      </c>
      <c r="AD22">
        <f t="shared" si="1"/>
        <v>1234.1162344252164</v>
      </c>
      <c r="AE22">
        <f>'IDT-1'!C22</f>
        <v>0</v>
      </c>
      <c r="AF22" s="24"/>
      <c r="AG22">
        <f t="shared" si="2"/>
        <v>1234.1162344252164</v>
      </c>
      <c r="AI22" s="34">
        <f>PXIL!I22</f>
        <v>0</v>
      </c>
      <c r="AJ22" s="34">
        <f>PXIL!O22</f>
        <v>0</v>
      </c>
      <c r="AK22" s="34">
        <f>RTM_IEX!I22</f>
        <v>15.45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8.107031027611729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743.22767859099906</v>
      </c>
      <c r="P23" s="36">
        <v>62.056711181770012</v>
      </c>
      <c r="Q23" s="36">
        <v>11.607986821571005</v>
      </c>
      <c r="R23" s="38">
        <v>0</v>
      </c>
      <c r="S23" s="38">
        <v>0</v>
      </c>
      <c r="T23" s="37">
        <f>SUMPRODUCT(LTA!J23:AN23,LTA!J$101:AN$101,LTA!J$104:AN$104)</f>
        <v>41</v>
      </c>
      <c r="U23" s="37">
        <f>SUMPRODUCT(LTA!J23:AN23,LTA!J$102:AN$102,LTA!J$104:AN$104)</f>
        <v>68.12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136.6</v>
      </c>
      <c r="AB23" s="75">
        <f>-STOA!O23</f>
        <v>0</v>
      </c>
      <c r="AC23">
        <f t="shared" si="0"/>
        <v>10.248791731162646</v>
      </c>
      <c r="AD23">
        <f t="shared" si="1"/>
        <v>1209.8454619786762</v>
      </c>
      <c r="AE23">
        <f>'IDT-1'!C23</f>
        <v>0</v>
      </c>
      <c r="AF23" s="24"/>
      <c r="AG23">
        <f t="shared" si="2"/>
        <v>1209.8454619786762</v>
      </c>
      <c r="AI23" s="34">
        <f>PXIL!I23</f>
        <v>0</v>
      </c>
      <c r="AJ23" s="34">
        <f>PXIL!O23</f>
        <v>0</v>
      </c>
      <c r="AK23" s="34">
        <f>RTM_IEX!I23</f>
        <v>15.45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8.107031027611729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741.95320664575536</v>
      </c>
      <c r="P24" s="36">
        <v>62.056711181770012</v>
      </c>
      <c r="Q24" s="36">
        <v>11.607986821571005</v>
      </c>
      <c r="R24" s="38">
        <v>0</v>
      </c>
      <c r="S24" s="38">
        <v>0</v>
      </c>
      <c r="T24" s="37">
        <f>SUMPRODUCT(LTA!J24:AN24,LTA!J$101:AN$101,LTA!J$104:AN$104)</f>
        <v>40.67</v>
      </c>
      <c r="U24" s="37">
        <f>SUMPRODUCT(LTA!J24:AN24,LTA!J$102:AN$102,LTA!J$104:AN$104)</f>
        <v>68.28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136.6</v>
      </c>
      <c r="AB24" s="75">
        <f>-STOA!O24</f>
        <v>0</v>
      </c>
      <c r="AC24">
        <f t="shared" si="0"/>
        <v>10.123090166822598</v>
      </c>
      <c r="AD24">
        <f t="shared" si="1"/>
        <v>1195.0066915977727</v>
      </c>
      <c r="AE24">
        <f>'IDT-1'!C24</f>
        <v>0</v>
      </c>
      <c r="AF24" s="24"/>
      <c r="AG24">
        <f t="shared" si="2"/>
        <v>1195.0066915977727</v>
      </c>
      <c r="AI24" s="34">
        <f>PXIL!I24</f>
        <v>0</v>
      </c>
      <c r="AJ24" s="34">
        <f>PXIL!O24</f>
        <v>0</v>
      </c>
      <c r="AK24" s="34">
        <f>RTM_IEX!I24</f>
        <v>1.93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8.107031027611729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741.62355219867038</v>
      </c>
      <c r="P25" s="36">
        <v>33.799999999999997</v>
      </c>
      <c r="Q25" s="36">
        <v>11.607986821571005</v>
      </c>
      <c r="R25" s="38">
        <v>0</v>
      </c>
      <c r="S25" s="38">
        <v>0</v>
      </c>
      <c r="T25" s="37">
        <f>SUMPRODUCT(LTA!J25:AN25,LTA!J$101:AN$101,LTA!J$104:AN$104)</f>
        <v>40.33</v>
      </c>
      <c r="U25" s="37">
        <f>SUMPRODUCT(LTA!J25:AN25,LTA!J$102:AN$102,LTA!J$104:AN$104)</f>
        <v>67.78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</v>
      </c>
      <c r="AA25" s="75">
        <f>STOA!I25</f>
        <v>136.6</v>
      </c>
      <c r="AB25" s="75">
        <f>-STOA!O25</f>
        <v>0</v>
      </c>
      <c r="AC25">
        <f t="shared" si="0"/>
        <v>9.9613505882388864</v>
      </c>
      <c r="AD25">
        <f t="shared" si="1"/>
        <v>1151.8120655475013</v>
      </c>
      <c r="AE25">
        <f>'IDT-1'!C25</f>
        <v>0</v>
      </c>
      <c r="AF25" s="24"/>
      <c r="AG25">
        <f t="shared" si="2"/>
        <v>1151.8120655475013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8.107031027611729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742.62573928372649</v>
      </c>
      <c r="P26" s="36">
        <v>33.799999999999997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40.31</v>
      </c>
      <c r="U26" s="37">
        <f>SUMPRODUCT(LTA!J26:AN26,LTA!J$102:AN$102,LTA!J$104:AN$104)</f>
        <v>67.28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</v>
      </c>
      <c r="AA26" s="75">
        <f>STOA!I26</f>
        <v>136.6</v>
      </c>
      <c r="AB26" s="75">
        <f>-STOA!O26</f>
        <v>0</v>
      </c>
      <c r="AC26">
        <f t="shared" si="0"/>
        <v>10.118021236325497</v>
      </c>
      <c r="AD26">
        <f t="shared" si="1"/>
        <v>1140.1795951628997</v>
      </c>
      <c r="AE26">
        <f>'IDT-1'!C26</f>
        <v>0</v>
      </c>
      <c r="AF26" s="24"/>
      <c r="AG26">
        <f t="shared" si="2"/>
        <v>1140.1795951628997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8.107031027611729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747.16119063023916</v>
      </c>
      <c r="P27" s="36">
        <v>53.117044948820649</v>
      </c>
      <c r="Q27" s="36">
        <v>14.65</v>
      </c>
      <c r="R27" s="38">
        <v>4.29</v>
      </c>
      <c r="S27" s="38">
        <v>0</v>
      </c>
      <c r="T27" s="37">
        <f>SUMPRODUCT(LTA!J27:AN27,LTA!J$101:AN$101,LTA!J$104:AN$104)</f>
        <v>40.79</v>
      </c>
      <c r="U27" s="37">
        <f>SUMPRODUCT(LTA!J27:AN27,LTA!J$102:AN$102,LTA!J$104:AN$104)</f>
        <v>66.62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</v>
      </c>
      <c r="AA27" s="75">
        <f>STOA!I27</f>
        <v>92.899999999999991</v>
      </c>
      <c r="AB27" s="75">
        <f>-STOA!O27</f>
        <v>0</v>
      </c>
      <c r="AC27">
        <f t="shared" si="0"/>
        <v>10.197605148328524</v>
      </c>
      <c r="AD27">
        <f t="shared" si="1"/>
        <v>1099.3625075462303</v>
      </c>
      <c r="AE27">
        <f>'IDT-1'!C27</f>
        <v>0</v>
      </c>
      <c r="AF27" s="24"/>
      <c r="AG27">
        <f t="shared" si="2"/>
        <v>1099.3625075462303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-29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8.107031027611729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747.78567693032687</v>
      </c>
      <c r="P28" s="36">
        <v>53.117044948820649</v>
      </c>
      <c r="Q28" s="36">
        <v>14.65</v>
      </c>
      <c r="R28" s="38">
        <v>8.76</v>
      </c>
      <c r="S28" s="38">
        <v>0</v>
      </c>
      <c r="T28" s="37">
        <f>SUMPRODUCT(LTA!J28:AN28,LTA!J$101:AN$101,LTA!J$104:AN$104)</f>
        <v>41.84</v>
      </c>
      <c r="U28" s="37">
        <f>SUMPRODUCT(LTA!J28:AN28,LTA!J$102:AN$102,LTA!J$104:AN$104)</f>
        <v>66.12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-38</v>
      </c>
      <c r="AA28" s="75">
        <f>STOA!I28</f>
        <v>92.899999999999991</v>
      </c>
      <c r="AB28" s="75">
        <f>-STOA!O28</f>
        <v>0</v>
      </c>
      <c r="AC28">
        <f t="shared" si="0"/>
        <v>10.321259252773261</v>
      </c>
      <c r="AD28">
        <f t="shared" si="1"/>
        <v>1095.8833397418732</v>
      </c>
      <c r="AE28">
        <f>'IDT-1'!C28</f>
        <v>0</v>
      </c>
      <c r="AF28" s="24"/>
      <c r="AG28">
        <f t="shared" si="2"/>
        <v>1095.8833397418732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-23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8.107031027611729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754.68440429538862</v>
      </c>
      <c r="P29" s="36">
        <v>53.116745696256814</v>
      </c>
      <c r="Q29" s="36">
        <v>14.65</v>
      </c>
      <c r="R29" s="38">
        <v>13.59</v>
      </c>
      <c r="S29" s="38">
        <v>0</v>
      </c>
      <c r="T29" s="37">
        <f>SUMPRODUCT(LTA!J29:AN29,LTA!J$101:AN$101,LTA!J$104:AN$104)</f>
        <v>50.13</v>
      </c>
      <c r="U29" s="37">
        <f>SUMPRODUCT(LTA!J29:AN29,LTA!J$102:AN$102,LTA!J$104:AN$104)</f>
        <v>65.62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-63</v>
      </c>
      <c r="AA29" s="75">
        <f>STOA!I29</f>
        <v>92.899999999999991</v>
      </c>
      <c r="AB29" s="75">
        <f>-STOA!O29</f>
        <v>0</v>
      </c>
      <c r="AC29">
        <f t="shared" si="0"/>
        <v>10.680050676590694</v>
      </c>
      <c r="AD29">
        <f t="shared" si="1"/>
        <v>1092.0429764305536</v>
      </c>
      <c r="AE29">
        <f>'IDT-1'!C29</f>
        <v>0</v>
      </c>
      <c r="AF29" s="24"/>
      <c r="AG29">
        <f t="shared" si="2"/>
        <v>1092.0429764305536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-21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8.107031027611729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753.70970312258862</v>
      </c>
      <c r="P30" s="36">
        <v>53.115926067949999</v>
      </c>
      <c r="Q30" s="36">
        <v>14.65</v>
      </c>
      <c r="R30" s="38">
        <v>16.350000000000001</v>
      </c>
      <c r="S30" s="38">
        <v>0</v>
      </c>
      <c r="T30" s="37">
        <f>SUMPRODUCT(LTA!J30:AN30,LTA!J$101:AN$101,LTA!J$104:AN$104)</f>
        <v>55.510000000000005</v>
      </c>
      <c r="U30" s="37">
        <f>SUMPRODUCT(LTA!J30:AN30,LTA!J$102:AN$102,LTA!J$104:AN$104)</f>
        <v>65.62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-88</v>
      </c>
      <c r="AA30" s="75">
        <f>STOA!I30</f>
        <v>92.899999999999991</v>
      </c>
      <c r="AB30" s="75">
        <f>-STOA!O30</f>
        <v>0</v>
      </c>
      <c r="AC30">
        <f t="shared" si="0"/>
        <v>10.858828510009845</v>
      </c>
      <c r="AD30">
        <f t="shared" si="1"/>
        <v>1085.028677796028</v>
      </c>
      <c r="AE30">
        <f>'IDT-1'!C30</f>
        <v>0</v>
      </c>
      <c r="AF30" s="24"/>
      <c r="AG30">
        <f t="shared" si="2"/>
        <v>1085.028677796028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8.107031027611729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751.05185579764486</v>
      </c>
      <c r="P31" s="36">
        <v>53.115926067949999</v>
      </c>
      <c r="Q31" s="36">
        <v>14.65</v>
      </c>
      <c r="R31" s="38">
        <v>15.35</v>
      </c>
      <c r="S31" s="38">
        <v>0</v>
      </c>
      <c r="T31" s="37">
        <f>SUMPRODUCT(LTA!J31:AN31,LTA!J$101:AN$101,LTA!J$104:AN$104)</f>
        <v>61.849999999999994</v>
      </c>
      <c r="U31" s="37">
        <f>SUMPRODUCT(LTA!J31:AN31,LTA!J$102:AN$102,LTA!J$104:AN$104)</f>
        <v>64.959999999999994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-108</v>
      </c>
      <c r="AA31" s="75">
        <f>STOA!I31</f>
        <v>92.899999999999991</v>
      </c>
      <c r="AB31" s="75">
        <f>-STOA!O31</f>
        <v>0</v>
      </c>
      <c r="AC31">
        <f t="shared" si="0"/>
        <v>10.960526169729206</v>
      </c>
      <c r="AD31">
        <f t="shared" si="1"/>
        <v>1076.9491328113645</v>
      </c>
      <c r="AE31">
        <f>'IDT-1'!C31</f>
        <v>0</v>
      </c>
      <c r="AF31" s="24"/>
      <c r="AG31">
        <f t="shared" si="2"/>
        <v>1076.9491328113645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8.107031027611729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751.05299823497342</v>
      </c>
      <c r="P32" s="36">
        <v>53.115926067949999</v>
      </c>
      <c r="Q32" s="36">
        <v>14.65</v>
      </c>
      <c r="R32" s="38">
        <v>15.35</v>
      </c>
      <c r="S32" s="38">
        <v>0</v>
      </c>
      <c r="T32" s="37">
        <f>SUMPRODUCT(LTA!J32:AN32,LTA!J$101:AN$101,LTA!J$104:AN$104)</f>
        <v>77.87</v>
      </c>
      <c r="U32" s="37">
        <f>SUMPRODUCT(LTA!J32:AN32,LTA!J$102:AN$102,LTA!J$104:AN$104)</f>
        <v>64.78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-138</v>
      </c>
      <c r="AA32" s="75">
        <f>STOA!I32</f>
        <v>92.899999999999991</v>
      </c>
      <c r="AB32" s="75">
        <f>-STOA!O32</f>
        <v>0</v>
      </c>
      <c r="AC32">
        <f t="shared" si="0"/>
        <v>11.347726497949438</v>
      </c>
      <c r="AD32">
        <f t="shared" si="1"/>
        <v>1062.403074920473</v>
      </c>
      <c r="AE32">
        <f>'IDT-1'!C32</f>
        <v>0</v>
      </c>
      <c r="AF32" s="24"/>
      <c r="AG32">
        <f t="shared" si="2"/>
        <v>1062.403074920473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8.107031027611729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747.8201819610814</v>
      </c>
      <c r="P33" s="36">
        <v>53.115926067949999</v>
      </c>
      <c r="Q33" s="36">
        <v>14.65</v>
      </c>
      <c r="R33" s="38">
        <v>17.350000000000001</v>
      </c>
      <c r="S33" s="38">
        <v>0</v>
      </c>
      <c r="T33" s="37">
        <f>SUMPRODUCT(LTA!J33:AN33,LTA!J$101:AN$101,LTA!J$104:AN$104)</f>
        <v>91.64</v>
      </c>
      <c r="U33" s="37">
        <f>SUMPRODUCT(LTA!J33:AN33,LTA!J$102:AN$102,LTA!J$104:AN$104)</f>
        <v>64.459999999999994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-158</v>
      </c>
      <c r="AA33" s="75">
        <f>STOA!I33</f>
        <v>92.899999999999991</v>
      </c>
      <c r="AB33" s="75">
        <f>-STOA!O33</f>
        <v>0</v>
      </c>
      <c r="AC33">
        <f t="shared" si="0"/>
        <v>11.619773995746527</v>
      </c>
      <c r="AD33">
        <f t="shared" si="1"/>
        <v>1054.348211148784</v>
      </c>
      <c r="AE33">
        <f>'IDT-1'!C33</f>
        <v>0</v>
      </c>
      <c r="AF33" s="24"/>
      <c r="AG33">
        <f t="shared" si="2"/>
        <v>1054.348211148784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8.107031027611729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750.18151507447931</v>
      </c>
      <c r="P34" s="36">
        <v>32.837017527926619</v>
      </c>
      <c r="Q34" s="36">
        <v>14.65</v>
      </c>
      <c r="R34" s="38">
        <v>17.350000000000001</v>
      </c>
      <c r="S34" s="38">
        <v>0</v>
      </c>
      <c r="T34" s="37">
        <f>SUMPRODUCT(LTA!J34:AN34,LTA!J$101:AN$101,LTA!J$104:AN$104)</f>
        <v>105.34</v>
      </c>
      <c r="U34" s="37">
        <f>SUMPRODUCT(LTA!J34:AN34,LTA!J$102:AN$102,LTA!J$104:AN$104)</f>
        <v>63.959999999999994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-167</v>
      </c>
      <c r="AA34" s="75">
        <f>STOA!I34</f>
        <v>92.899999999999991</v>
      </c>
      <c r="AB34" s="75">
        <f>-STOA!O34</f>
        <v>0</v>
      </c>
      <c r="AC34">
        <f t="shared" si="0"/>
        <v>11.656386781686875</v>
      </c>
      <c r="AD34">
        <f t="shared" si="1"/>
        <v>1040.5940229362179</v>
      </c>
      <c r="AE34">
        <f>'IDT-1'!C34</f>
        <v>0</v>
      </c>
      <c r="AF34" s="24"/>
      <c r="AG34">
        <f t="shared" si="2"/>
        <v>1040.5940229362179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8.107031027611729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742.01357138916546</v>
      </c>
      <c r="P35" s="36">
        <v>32.837017527926619</v>
      </c>
      <c r="Q35" s="36">
        <v>14.65</v>
      </c>
      <c r="R35" s="38">
        <v>17.350000000000001</v>
      </c>
      <c r="S35" s="38">
        <v>0</v>
      </c>
      <c r="T35" s="37">
        <f>SUMPRODUCT(LTA!J35:AN35,LTA!J$101:AN$101,LTA!J$104:AN$104)</f>
        <v>119.75</v>
      </c>
      <c r="U35" s="37">
        <f>SUMPRODUCT(LTA!J35:AN35,LTA!J$102:AN$102,LTA!J$104:AN$104)</f>
        <v>63.12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-147</v>
      </c>
      <c r="AA35" s="75">
        <f>STOA!I35</f>
        <v>92.899999999999991</v>
      </c>
      <c r="AB35" s="75">
        <f>-STOA!O35</f>
        <v>0</v>
      </c>
      <c r="AC35">
        <f t="shared" si="0"/>
        <v>11.808529105153797</v>
      </c>
      <c r="AD35">
        <f t="shared" si="1"/>
        <v>1032.4439369274371</v>
      </c>
      <c r="AE35">
        <f>'IDT-1'!C35</f>
        <v>0</v>
      </c>
      <c r="AF35" s="24"/>
      <c r="AG35">
        <f t="shared" si="2"/>
        <v>1032.4439369274371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-33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8.107031027611729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741.42830292889926</v>
      </c>
      <c r="P36" s="36">
        <v>32.837017527926619</v>
      </c>
      <c r="Q36" s="36">
        <v>14.65</v>
      </c>
      <c r="R36" s="38">
        <v>17.350000000000001</v>
      </c>
      <c r="S36" s="38">
        <v>0</v>
      </c>
      <c r="T36" s="37">
        <f>SUMPRODUCT(LTA!J36:AN36,LTA!J$101:AN$101,LTA!J$104:AN$104)</f>
        <v>137.11000000000001</v>
      </c>
      <c r="U36" s="37">
        <f>SUMPRODUCT(LTA!J36:AN36,LTA!J$102:AN$102,LTA!J$104:AN$104)</f>
        <v>62.28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-182</v>
      </c>
      <c r="AA36" s="75">
        <f>STOA!I36</f>
        <v>92.899999999999991</v>
      </c>
      <c r="AB36" s="75">
        <f>-STOA!O36</f>
        <v>0</v>
      </c>
      <c r="AC36">
        <f t="shared" si="0"/>
        <v>12.162630950934675</v>
      </c>
      <c r="AD36">
        <f t="shared" si="1"/>
        <v>1022.0245666213902</v>
      </c>
      <c r="AE36">
        <f>'IDT-1'!C36</f>
        <v>0</v>
      </c>
      <c r="AF36" s="24"/>
      <c r="AG36">
        <f t="shared" si="2"/>
        <v>1022.0245666213902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-24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8.107031027611729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719.19567188908604</v>
      </c>
      <c r="P37" s="36">
        <v>33.799999999999997</v>
      </c>
      <c r="Q37" s="36">
        <v>14.65</v>
      </c>
      <c r="R37" s="38">
        <v>17.350000000000005</v>
      </c>
      <c r="S37" s="38">
        <v>0</v>
      </c>
      <c r="T37" s="37">
        <f>SUMPRODUCT(LTA!J37:AN37,LTA!J$101:AN$101,LTA!J$104:AN$104)</f>
        <v>155.22</v>
      </c>
      <c r="U37" s="37">
        <f>SUMPRODUCT(LTA!J37:AN37,LTA!J$102:AN$102,LTA!J$104:AN$104)</f>
        <v>62.12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-149.30000000000001</v>
      </c>
      <c r="AA37" s="75">
        <f>STOA!I37</f>
        <v>92.899999999999991</v>
      </c>
      <c r="AB37" s="75">
        <f>-STOA!O37</f>
        <v>0</v>
      </c>
      <c r="AC37">
        <f t="shared" si="0"/>
        <v>12.12034493483335</v>
      </c>
      <c r="AD37">
        <f t="shared" si="1"/>
        <v>1020.4472040697515</v>
      </c>
      <c r="AE37">
        <f>'IDT-1'!C37</f>
        <v>0</v>
      </c>
      <c r="AF37" s="24"/>
      <c r="AG37">
        <f t="shared" si="2"/>
        <v>1020.4472040697515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8.107031027611729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720.54324307705042</v>
      </c>
      <c r="P38" s="36">
        <v>33.799999999999997</v>
      </c>
      <c r="Q38" s="36">
        <v>14.65</v>
      </c>
      <c r="R38" s="38">
        <v>18.75</v>
      </c>
      <c r="S38" s="38">
        <v>0</v>
      </c>
      <c r="T38" s="37">
        <f>SUMPRODUCT(LTA!J38:AN38,LTA!J$101:AN$101,LTA!J$104:AN$104)</f>
        <v>169.32</v>
      </c>
      <c r="U38" s="37">
        <f>SUMPRODUCT(LTA!J38:AN38,LTA!J$102:AN$102,LTA!J$104:AN$104)</f>
        <v>61.78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-157</v>
      </c>
      <c r="AA38" s="75">
        <f>STOA!I38</f>
        <v>92.899999999999991</v>
      </c>
      <c r="AB38" s="75">
        <f>-STOA!O38</f>
        <v>0</v>
      </c>
      <c r="AC38">
        <f t="shared" si="0"/>
        <v>12.442832655442341</v>
      </c>
      <c r="AD38">
        <f t="shared" si="1"/>
        <v>1014.932287537107</v>
      </c>
      <c r="AE38">
        <f>'IDT-1'!C38</f>
        <v>0</v>
      </c>
      <c r="AF38" s="24"/>
      <c r="AG38">
        <f t="shared" si="2"/>
        <v>1014.932287537107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-69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8.0387133504127526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717.4591410525386</v>
      </c>
      <c r="P39" s="36">
        <v>33.799999999999997</v>
      </c>
      <c r="Q39" s="36">
        <v>14.65</v>
      </c>
      <c r="R39" s="38">
        <v>20.75</v>
      </c>
      <c r="S39" s="38">
        <v>0</v>
      </c>
      <c r="T39" s="37">
        <f>SUMPRODUCT(LTA!J39:AN39,LTA!J$101:AN$101,LTA!J$104:AN$104)</f>
        <v>186.1</v>
      </c>
      <c r="U39" s="37">
        <f>SUMPRODUCT(LTA!J39:AN39,LTA!J$102:AN$102,LTA!J$104:AN$104)</f>
        <v>61.78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-172</v>
      </c>
      <c r="AA39" s="75">
        <f>STOA!I39</f>
        <v>92.899999999999991</v>
      </c>
      <c r="AB39" s="75">
        <f>-STOA!O39</f>
        <v>0</v>
      </c>
      <c r="AC39">
        <f t="shared" si="0"/>
        <v>12.734468410720865</v>
      </c>
      <c r="AD39">
        <f t="shared" si="1"/>
        <v>1011.1982420801176</v>
      </c>
      <c r="AE39">
        <f>'IDT-1'!C39</f>
        <v>0</v>
      </c>
      <c r="AF39" s="24"/>
      <c r="AG39">
        <f t="shared" si="2"/>
        <v>1011.1982420801176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-73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8.0387133504127526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717.4591410525386</v>
      </c>
      <c r="P40" s="36">
        <v>33.799999999999997</v>
      </c>
      <c r="Q40" s="36">
        <v>14.65</v>
      </c>
      <c r="R40" s="38">
        <v>20.749999999999996</v>
      </c>
      <c r="S40" s="38">
        <v>0</v>
      </c>
      <c r="T40" s="37">
        <f>SUMPRODUCT(LTA!J40:AN40,LTA!J$101:AN$101,LTA!J$104:AN$104)</f>
        <v>201.03</v>
      </c>
      <c r="U40" s="37">
        <f>SUMPRODUCT(LTA!J40:AN40,LTA!J$102:AN$102,LTA!J$104:AN$104)</f>
        <v>61.78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-177</v>
      </c>
      <c r="AA40" s="75">
        <f>STOA!I40</f>
        <v>92.899999999999991</v>
      </c>
      <c r="AB40" s="75">
        <f>-STOA!O40</f>
        <v>0</v>
      </c>
      <c r="AC40">
        <f t="shared" si="0"/>
        <v>12.868351568445753</v>
      </c>
      <c r="AD40">
        <f t="shared" si="1"/>
        <v>1024.9943589223926</v>
      </c>
      <c r="AE40">
        <f>'IDT-1'!C40</f>
        <v>0</v>
      </c>
      <c r="AF40" s="24"/>
      <c r="AG40">
        <f t="shared" si="2"/>
        <v>1024.9943589223926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-69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8.0387133504127526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718.66548343122565</v>
      </c>
      <c r="P41" s="36">
        <v>33.799999999999997</v>
      </c>
      <c r="Q41" s="36">
        <v>14.65</v>
      </c>
      <c r="R41" s="38">
        <v>20.749999999999996</v>
      </c>
      <c r="S41" s="38">
        <v>0</v>
      </c>
      <c r="T41" s="37">
        <f>SUMPRODUCT(LTA!J41:AN41,LTA!J$101:AN$101,LTA!J$104:AN$104)</f>
        <v>223.32</v>
      </c>
      <c r="U41" s="37">
        <f>SUMPRODUCT(LTA!J41:AN41,LTA!J$102:AN$102,LTA!J$104:AN$104)</f>
        <v>61.78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-172</v>
      </c>
      <c r="AA41" s="75">
        <f>STOA!I41</f>
        <v>92.899999999999991</v>
      </c>
      <c r="AB41" s="75">
        <f>-STOA!O41</f>
        <v>0</v>
      </c>
      <c r="AC41">
        <f t="shared" si="0"/>
        <v>13.065720844426727</v>
      </c>
      <c r="AD41">
        <f t="shared" si="1"/>
        <v>1048.2933320250988</v>
      </c>
      <c r="AE41">
        <f>'IDT-1'!C41</f>
        <v>0</v>
      </c>
      <c r="AF41" s="24"/>
      <c r="AG41">
        <f t="shared" si="2"/>
        <v>1048.2933320250988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-74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8.0387133504127526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718.67066788876571</v>
      </c>
      <c r="P42" s="36">
        <v>33.799999999999997</v>
      </c>
      <c r="Q42" s="36">
        <v>14.65</v>
      </c>
      <c r="R42" s="38">
        <v>20.749999999999996</v>
      </c>
      <c r="S42" s="38">
        <v>0</v>
      </c>
      <c r="T42" s="37">
        <f>SUMPRODUCT(LTA!J42:AN42,LTA!J$101:AN$101,LTA!J$104:AN$104)</f>
        <v>236.92999999999998</v>
      </c>
      <c r="U42" s="37">
        <f>SUMPRODUCT(LTA!J42:AN42,LTA!J$102:AN$102,LTA!J$104:AN$104)</f>
        <v>61.78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-177</v>
      </c>
      <c r="AA42" s="75">
        <f>STOA!I42</f>
        <v>92.899999999999991</v>
      </c>
      <c r="AB42" s="75">
        <f>-STOA!O42</f>
        <v>0</v>
      </c>
      <c r="AC42">
        <f t="shared" si="0"/>
        <v>13.239386497944283</v>
      </c>
      <c r="AD42">
        <f t="shared" si="1"/>
        <v>1054.7348508291213</v>
      </c>
      <c r="AE42">
        <f>'IDT-1'!C42</f>
        <v>0</v>
      </c>
      <c r="AF42" s="24"/>
      <c r="AG42">
        <f t="shared" si="2"/>
        <v>1054.7348508291213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-76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8.0387133504127526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710.49956596330571</v>
      </c>
      <c r="P43" s="36">
        <v>33.799999999999997</v>
      </c>
      <c r="Q43" s="36">
        <v>14.65</v>
      </c>
      <c r="R43" s="38">
        <v>20.75</v>
      </c>
      <c r="S43" s="38">
        <v>0</v>
      </c>
      <c r="T43" s="37">
        <f>SUMPRODUCT(LTA!J43:AN43,LTA!J$101:AN$101,LTA!J$104:AN$104)</f>
        <v>254.23</v>
      </c>
      <c r="U43" s="37">
        <f>SUMPRODUCT(LTA!J43:AN43,LTA!J$102:AN$102,LTA!J$104:AN$104)</f>
        <v>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-182</v>
      </c>
      <c r="AA43" s="75">
        <f>STOA!I43</f>
        <v>92.899999999999991</v>
      </c>
      <c r="AB43" s="75">
        <f>-STOA!O43</f>
        <v>0</v>
      </c>
      <c r="AC43">
        <f t="shared" si="0"/>
        <v>13.533288557329062</v>
      </c>
      <c r="AD43">
        <f t="shared" si="1"/>
        <v>1033.1920967563892</v>
      </c>
      <c r="AE43">
        <f>'IDT-1'!C43</f>
        <v>0</v>
      </c>
      <c r="AF43" s="24"/>
      <c r="AG43">
        <f t="shared" si="2"/>
        <v>1033.1920967563892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-99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8.0387133504127526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709.62528539745824</v>
      </c>
      <c r="P44" s="36">
        <v>33.799999999999997</v>
      </c>
      <c r="Q44" s="36">
        <v>14.65</v>
      </c>
      <c r="R44" s="38">
        <v>20.75</v>
      </c>
      <c r="S44" s="38">
        <v>0</v>
      </c>
      <c r="T44" s="37">
        <f>SUMPRODUCT(LTA!J44:AN44,LTA!J$101:AN$101,LTA!J$104:AN$104)</f>
        <v>266.37</v>
      </c>
      <c r="U44" s="37">
        <f>SUMPRODUCT(LTA!J44:AN44,LTA!J$102:AN$102,LTA!J$104:AN$104)</f>
        <v>72.900000000000006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-232.98</v>
      </c>
      <c r="AA44" s="75">
        <f>STOA!I44</f>
        <v>92.899999999999991</v>
      </c>
      <c r="AB44" s="75">
        <f>-STOA!O44</f>
        <v>0</v>
      </c>
      <c r="AC44">
        <f t="shared" si="0"/>
        <v>13.584484231072112</v>
      </c>
      <c r="AD44">
        <f t="shared" si="1"/>
        <v>1051.326620516799</v>
      </c>
      <c r="AE44">
        <f>'IDT-1'!C44</f>
        <v>0</v>
      </c>
      <c r="AF44" s="24"/>
      <c r="AG44">
        <f t="shared" si="2"/>
        <v>1051.326620516799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8.0387133504127526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709.62528539745824</v>
      </c>
      <c r="P45" s="36">
        <v>33.799999999999997</v>
      </c>
      <c r="Q45" s="36">
        <v>14.65</v>
      </c>
      <c r="R45" s="38">
        <v>21.749999999999996</v>
      </c>
      <c r="S45" s="38">
        <v>0</v>
      </c>
      <c r="T45" s="37">
        <f>SUMPRODUCT(LTA!J45:AN45,LTA!J$101:AN$101,LTA!J$104:AN$104)</f>
        <v>274.32</v>
      </c>
      <c r="U45" s="37">
        <f>SUMPRODUCT(LTA!J45:AN45,LTA!J$102:AN$102,LTA!J$104:AN$104)</f>
        <v>65.62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-162</v>
      </c>
      <c r="AA45" s="75">
        <f>STOA!I45</f>
        <v>92.899999999999991</v>
      </c>
      <c r="AB45" s="75">
        <f>-STOA!O45</f>
        <v>0</v>
      </c>
      <c r="AC45">
        <f t="shared" si="0"/>
        <v>13.437729657453717</v>
      </c>
      <c r="AD45">
        <f t="shared" si="1"/>
        <v>1072.1233750904173</v>
      </c>
      <c r="AE45">
        <f>'IDT-1'!C45</f>
        <v>0</v>
      </c>
      <c r="AF45" s="24"/>
      <c r="AG45">
        <f t="shared" si="2"/>
        <v>1072.1233750904173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8.0387133504127526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705.86882845925265</v>
      </c>
      <c r="P46" s="36">
        <v>33.799999999999997</v>
      </c>
      <c r="Q46" s="36">
        <v>14.65</v>
      </c>
      <c r="R46" s="38">
        <v>21.749999999999996</v>
      </c>
      <c r="S46" s="38">
        <v>0</v>
      </c>
      <c r="T46" s="37">
        <f>SUMPRODUCT(LTA!J46:AN46,LTA!J$101:AN$101,LTA!J$104:AN$104)</f>
        <v>278.64</v>
      </c>
      <c r="U46" s="37">
        <f>SUMPRODUCT(LTA!J46:AN46,LTA!J$102:AN$102,LTA!J$104:AN$104)</f>
        <v>65.959999999999994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-152</v>
      </c>
      <c r="AA46" s="75">
        <f>STOA!I46</f>
        <v>92.899999999999991</v>
      </c>
      <c r="AB46" s="75">
        <f>-STOA!O46</f>
        <v>0</v>
      </c>
      <c r="AC46">
        <f t="shared" si="0"/>
        <v>13.326723211024342</v>
      </c>
      <c r="AD46">
        <f t="shared" si="1"/>
        <v>1087.1379245986411</v>
      </c>
      <c r="AE46">
        <f>'IDT-1'!C46</f>
        <v>0</v>
      </c>
      <c r="AF46" s="24"/>
      <c r="AG46">
        <f t="shared" si="2"/>
        <v>1087.1379245986411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8.0387133504127526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669.28375616203675</v>
      </c>
      <c r="P47" s="36">
        <v>33.799999999999997</v>
      </c>
      <c r="Q47" s="36">
        <v>14.65</v>
      </c>
      <c r="R47" s="38">
        <v>21.75</v>
      </c>
      <c r="S47" s="38">
        <v>0</v>
      </c>
      <c r="T47" s="37">
        <f>SUMPRODUCT(LTA!J47:AN47,LTA!J$101:AN$101,LTA!J$104:AN$104)</f>
        <v>282.35000000000002</v>
      </c>
      <c r="U47" s="37">
        <f>SUMPRODUCT(LTA!J47:AN47,LTA!J$102:AN$102,LTA!J$104:AN$104)</f>
        <v>66.28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-142</v>
      </c>
      <c r="AA47" s="75">
        <f>STOA!I47</f>
        <v>92.899999999999991</v>
      </c>
      <c r="AB47" s="75">
        <f>-STOA!O47</f>
        <v>0</v>
      </c>
      <c r="AC47">
        <f t="shared" si="0"/>
        <v>12.638173875208164</v>
      </c>
      <c r="AD47">
        <f t="shared" si="1"/>
        <v>1104.2714016372413</v>
      </c>
      <c r="AE47">
        <f>'IDT-1'!C47</f>
        <v>0</v>
      </c>
      <c r="AF47" s="24"/>
      <c r="AG47">
        <f t="shared" si="2"/>
        <v>1104.2714016372413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-51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8.0398476413712281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669.28375616203675</v>
      </c>
      <c r="P48" s="36">
        <v>33.799999999999997</v>
      </c>
      <c r="Q48" s="36">
        <v>14.65</v>
      </c>
      <c r="R48" s="38">
        <v>21.749999999999996</v>
      </c>
      <c r="S48" s="38">
        <v>0</v>
      </c>
      <c r="T48" s="37">
        <f>SUMPRODUCT(LTA!J48:AN48,LTA!J$101:AN$101,LTA!J$104:AN$104)</f>
        <v>285.01</v>
      </c>
      <c r="U48" s="37">
        <f>SUMPRODUCT(LTA!J48:AN48,LTA!J$102:AN$102,LTA!J$104:AN$104)</f>
        <v>66.78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-132</v>
      </c>
      <c r="AA48" s="75">
        <f>STOA!I48</f>
        <v>92.899999999999991</v>
      </c>
      <c r="AB48" s="75">
        <f>-STOA!O48</f>
        <v>0</v>
      </c>
      <c r="AC48">
        <f t="shared" si="0"/>
        <v>12.580015826003324</v>
      </c>
      <c r="AD48">
        <f t="shared" si="1"/>
        <v>1117.4906939774046</v>
      </c>
      <c r="AE48">
        <f>'IDT-1'!C48</f>
        <v>0</v>
      </c>
      <c r="AF48" s="24"/>
      <c r="AG48">
        <f t="shared" si="2"/>
        <v>1117.4906939774046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-51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8.0398476413712281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672.1585936311177</v>
      </c>
      <c r="P49" s="36">
        <v>35</v>
      </c>
      <c r="Q49" s="36">
        <v>14.65</v>
      </c>
      <c r="R49" s="38">
        <v>21.75</v>
      </c>
      <c r="S49" s="38">
        <v>0</v>
      </c>
      <c r="T49" s="37">
        <f>SUMPRODUCT(LTA!J49:AN49,LTA!J$101:AN$101,LTA!J$104:AN$104)</f>
        <v>286.8</v>
      </c>
      <c r="U49" s="37">
        <f>SUMPRODUCT(LTA!J49:AN49,LTA!J$102:AN$102,LTA!J$104:AN$104)</f>
        <v>67.459999999999994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-122</v>
      </c>
      <c r="AA49" s="75">
        <f>STOA!I49</f>
        <v>92.899999999999991</v>
      </c>
      <c r="AB49" s="75">
        <f>-STOA!O49</f>
        <v>0</v>
      </c>
      <c r="AC49">
        <f t="shared" si="0"/>
        <v>12.32155962492271</v>
      </c>
      <c r="AD49">
        <f t="shared" si="1"/>
        <v>1161.2939876475664</v>
      </c>
      <c r="AE49">
        <f>'IDT-1'!C49</f>
        <v>0</v>
      </c>
      <c r="AF49" s="24"/>
      <c r="AG49">
        <f t="shared" si="2"/>
        <v>1161.2939876475664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-24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8.0398476413712281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672.1585936311177</v>
      </c>
      <c r="P50" s="36">
        <v>35</v>
      </c>
      <c r="Q50" s="36">
        <v>14.65</v>
      </c>
      <c r="R50" s="38">
        <v>21.75</v>
      </c>
      <c r="S50" s="38">
        <v>0</v>
      </c>
      <c r="T50" s="37">
        <f>SUMPRODUCT(LTA!J50:AN50,LTA!J$101:AN$101,LTA!J$104:AN$104)</f>
        <v>286.92</v>
      </c>
      <c r="U50" s="37">
        <f>SUMPRODUCT(LTA!J50:AN50,LTA!J$102:AN$102,LTA!J$104:AN$104)</f>
        <v>68.12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-102</v>
      </c>
      <c r="AA50" s="75">
        <f>STOA!I50</f>
        <v>92.899999999999991</v>
      </c>
      <c r="AB50" s="75">
        <f>-STOA!O50</f>
        <v>0</v>
      </c>
      <c r="AC50">
        <f t="shared" si="0"/>
        <v>12.184101943599595</v>
      </c>
      <c r="AD50">
        <f t="shared" si="1"/>
        <v>1179.2114453288891</v>
      </c>
      <c r="AE50">
        <f>'IDT-1'!C50</f>
        <v>0</v>
      </c>
      <c r="AF50" s="24"/>
      <c r="AG50">
        <f t="shared" si="2"/>
        <v>1179.2114453288891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-27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8.0386240193120084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708.12527883255029</v>
      </c>
      <c r="P51" s="36">
        <v>35</v>
      </c>
      <c r="Q51" s="36">
        <v>14.65</v>
      </c>
      <c r="R51" s="38">
        <v>23.75</v>
      </c>
      <c r="S51" s="38">
        <v>0</v>
      </c>
      <c r="T51" s="37">
        <f>SUMPRODUCT(LTA!J51:AN51,LTA!J$101:AN$101,LTA!J$104:AN$104)</f>
        <v>286.92</v>
      </c>
      <c r="U51" s="37">
        <f>SUMPRODUCT(LTA!J51:AN51,LTA!J$102:AN$102,LTA!J$104:AN$104)</f>
        <v>65.12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106.41999999999999</v>
      </c>
      <c r="AB51" s="75">
        <f>-STOA!O51</f>
        <v>0</v>
      </c>
      <c r="AC51">
        <f t="shared" si="0"/>
        <v>13.006466549385895</v>
      </c>
      <c r="AD51">
        <f t="shared" si="1"/>
        <v>1177.8745423024761</v>
      </c>
      <c r="AE51">
        <f>'IDT-1'!C51</f>
        <v>0</v>
      </c>
      <c r="AF51" s="24"/>
      <c r="AG51">
        <f t="shared" si="2"/>
        <v>1177.8745423024761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-178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8.0386240193120084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706.63582197095604</v>
      </c>
      <c r="P52" s="36">
        <v>35</v>
      </c>
      <c r="Q52" s="36">
        <v>14.65</v>
      </c>
      <c r="R52" s="38">
        <v>23.75</v>
      </c>
      <c r="S52" s="38">
        <v>0</v>
      </c>
      <c r="T52" s="37">
        <f>SUMPRODUCT(LTA!J52:AN52,LTA!J$101:AN$101,LTA!J$104:AN$104)</f>
        <v>291.13</v>
      </c>
      <c r="U52" s="37">
        <f>SUMPRODUCT(LTA!J52:AN52,LTA!J$102:AN$102,LTA!J$104:AN$104)</f>
        <v>65.459999999999994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-92</v>
      </c>
      <c r="AA52" s="75">
        <f>STOA!I52</f>
        <v>106.41999999999999</v>
      </c>
      <c r="AB52" s="75">
        <f>-STOA!O52</f>
        <v>0</v>
      </c>
      <c r="AC52">
        <f t="shared" si="0"/>
        <v>12.947463534499615</v>
      </c>
      <c r="AD52">
        <f t="shared" si="1"/>
        <v>1190.9940884557686</v>
      </c>
      <c r="AE52">
        <f>'IDT-1'!C52</f>
        <v>0</v>
      </c>
      <c r="AF52" s="24"/>
      <c r="AG52">
        <f t="shared" si="2"/>
        <v>1190.9940884557686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-76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8.0386240193120084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706.63582197095604</v>
      </c>
      <c r="P53" s="36">
        <v>35</v>
      </c>
      <c r="Q53" s="36">
        <v>14.65</v>
      </c>
      <c r="R53" s="38">
        <v>23.75</v>
      </c>
      <c r="S53" s="38">
        <v>0</v>
      </c>
      <c r="T53" s="37">
        <f>SUMPRODUCT(LTA!J53:AN53,LTA!J$101:AN$101,LTA!J$104:AN$104)</f>
        <v>285.92</v>
      </c>
      <c r="U53" s="37">
        <f>SUMPRODUCT(LTA!J53:AN53,LTA!J$102:AN$102,LTA!J$104:AN$104)</f>
        <v>65.78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106.41999999999999</v>
      </c>
      <c r="AB53" s="75">
        <f>-STOA!O53</f>
        <v>0</v>
      </c>
      <c r="AC53">
        <f t="shared" si="0"/>
        <v>12.660723960477831</v>
      </c>
      <c r="AD53">
        <f t="shared" si="1"/>
        <v>1215.3908280297903</v>
      </c>
      <c r="AE53">
        <f>'IDT-1'!C53</f>
        <v>0</v>
      </c>
      <c r="AF53" s="24"/>
      <c r="AG53">
        <f t="shared" si="2"/>
        <v>1215.3908280297903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8.0386240193120084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706.63582197095604</v>
      </c>
      <c r="P54" s="36">
        <v>35</v>
      </c>
      <c r="Q54" s="36">
        <v>14.65</v>
      </c>
      <c r="R54" s="38">
        <v>23.249999999999996</v>
      </c>
      <c r="S54" s="38">
        <v>0</v>
      </c>
      <c r="T54" s="37">
        <f>SUMPRODUCT(LTA!J54:AN54,LTA!J$101:AN$101,LTA!J$104:AN$104)</f>
        <v>287.25</v>
      </c>
      <c r="U54" s="37">
        <f>SUMPRODUCT(LTA!J54:AN54,LTA!J$102:AN$102,LTA!J$104:AN$104)</f>
        <v>66.12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-77</v>
      </c>
      <c r="AA54" s="75">
        <f>STOA!I54</f>
        <v>106.41999999999999</v>
      </c>
      <c r="AB54" s="75">
        <f>-STOA!O54</f>
        <v>0</v>
      </c>
      <c r="AC54">
        <f t="shared" si="0"/>
        <v>12.602782698678718</v>
      </c>
      <c r="AD54">
        <f t="shared" si="1"/>
        <v>1224.6187692915892</v>
      </c>
      <c r="AE54">
        <f>'IDT-1'!C54</f>
        <v>0</v>
      </c>
      <c r="AF54" s="24"/>
      <c r="AG54">
        <f t="shared" si="2"/>
        <v>1224.6187692915892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-54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8.0398257622899809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709.38205395000512</v>
      </c>
      <c r="P55" s="36">
        <v>35</v>
      </c>
      <c r="Q55" s="36">
        <v>14.65</v>
      </c>
      <c r="R55" s="38">
        <v>23.249999999999996</v>
      </c>
      <c r="S55" s="38">
        <v>0</v>
      </c>
      <c r="T55" s="37">
        <f>SUMPRODUCT(LTA!J55:AN55,LTA!J$101:AN$101,LTA!J$104:AN$104)</f>
        <v>287.92</v>
      </c>
      <c r="U55" s="37">
        <f>SUMPRODUCT(LTA!J55:AN55,LTA!J$102:AN$102,LTA!J$104:AN$104)</f>
        <v>66.78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106.41999999999999</v>
      </c>
      <c r="AB55" s="75">
        <f>-STOA!O55</f>
        <v>0</v>
      </c>
      <c r="AC55">
        <f t="shared" si="0"/>
        <v>12.645504299668634</v>
      </c>
      <c r="AD55">
        <f t="shared" si="1"/>
        <v>1227.6534814126264</v>
      </c>
      <c r="AE55">
        <f>'IDT-1'!C55</f>
        <v>0</v>
      </c>
      <c r="AF55" s="24"/>
      <c r="AG55">
        <f t="shared" si="2"/>
        <v>1227.6534814126264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-132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8.0398257622899809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709.38205395000512</v>
      </c>
      <c r="P56" s="36">
        <v>35</v>
      </c>
      <c r="Q56" s="36">
        <v>14.65</v>
      </c>
      <c r="R56" s="38">
        <v>23.249999999999996</v>
      </c>
      <c r="S56" s="38">
        <v>0</v>
      </c>
      <c r="T56" s="37">
        <f>SUMPRODUCT(LTA!J56:AN56,LTA!J$101:AN$101,LTA!J$104:AN$104)</f>
        <v>288.92</v>
      </c>
      <c r="U56" s="37">
        <f>SUMPRODUCT(LTA!J56:AN56,LTA!J$102:AN$102,LTA!J$104:AN$104)</f>
        <v>67.459999999999994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106.41999999999999</v>
      </c>
      <c r="AB56" s="75">
        <f>-STOA!O56</f>
        <v>0</v>
      </c>
      <c r="AC56">
        <f t="shared" si="0"/>
        <v>12.549491249245078</v>
      </c>
      <c r="AD56">
        <f t="shared" si="1"/>
        <v>1242.4294944630501</v>
      </c>
      <c r="AE56">
        <f>'IDT-1'!C56</f>
        <v>0</v>
      </c>
      <c r="AF56" s="24"/>
      <c r="AG56">
        <f t="shared" si="2"/>
        <v>1242.4294944630501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-119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8.0398257622899809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706.66480218803088</v>
      </c>
      <c r="P57" s="36">
        <v>35</v>
      </c>
      <c r="Q57" s="36">
        <v>14.65</v>
      </c>
      <c r="R57" s="38">
        <v>23.25</v>
      </c>
      <c r="S57" s="38">
        <v>0</v>
      </c>
      <c r="T57" s="37">
        <f>SUMPRODUCT(LTA!J57:AN57,LTA!J$101:AN$101,LTA!J$104:AN$104)</f>
        <v>290.16000000000003</v>
      </c>
      <c r="U57" s="37">
        <f>SUMPRODUCT(LTA!J57:AN57,LTA!J$102:AN$102,LTA!J$104:AN$104)</f>
        <v>71.819999999999993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-52</v>
      </c>
      <c r="AA57" s="75">
        <f>STOA!I57</f>
        <v>106.41999999999999</v>
      </c>
      <c r="AB57" s="75">
        <f>-STOA!O57</f>
        <v>0</v>
      </c>
      <c r="AC57">
        <f t="shared" si="0"/>
        <v>12.294158129523153</v>
      </c>
      <c r="AD57">
        <f t="shared" si="1"/>
        <v>1278.5675758207976</v>
      </c>
      <c r="AE57">
        <f>'IDT-1'!C57</f>
        <v>0</v>
      </c>
      <c r="AF57" s="24"/>
      <c r="AG57">
        <f t="shared" si="2"/>
        <v>1278.5675758207976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-34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8.0398257622899809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707.5827741540021</v>
      </c>
      <c r="P58" s="36">
        <v>35</v>
      </c>
      <c r="Q58" s="36">
        <v>14.65</v>
      </c>
      <c r="R58" s="38">
        <v>23.25</v>
      </c>
      <c r="S58" s="38">
        <v>0</v>
      </c>
      <c r="T58" s="37">
        <f>SUMPRODUCT(LTA!J58:AN58,LTA!J$101:AN$101,LTA!J$104:AN$104)</f>
        <v>292.18</v>
      </c>
      <c r="U58" s="37">
        <f>SUMPRODUCT(LTA!J58:AN58,LTA!J$102:AN$102,LTA!J$104:AN$104)</f>
        <v>72.64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-87</v>
      </c>
      <c r="AA58" s="75">
        <f>STOA!I58</f>
        <v>106.41999999999999</v>
      </c>
      <c r="AB58" s="75">
        <f>-STOA!O58</f>
        <v>0</v>
      </c>
      <c r="AC58">
        <f t="shared" si="0"/>
        <v>12.6343282517622</v>
      </c>
      <c r="AD58">
        <f t="shared" si="1"/>
        <v>1316.71537766453</v>
      </c>
      <c r="AE58">
        <f>'IDT-1'!C58</f>
        <v>0</v>
      </c>
      <c r="AF58" s="24"/>
      <c r="AG58">
        <f t="shared" si="2"/>
        <v>1316.71537766453</v>
      </c>
      <c r="AI58" s="34">
        <f>PXIL!I58</f>
        <v>0</v>
      </c>
      <c r="AJ58" s="34">
        <f>PXIL!O58</f>
        <v>0</v>
      </c>
      <c r="AK58" s="34">
        <f>RTM_IEX!I58</f>
        <v>35.729999999999997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8.0398257622899809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730.99695069417737</v>
      </c>
      <c r="P59" s="36">
        <v>32.927564709362521</v>
      </c>
      <c r="Q59" s="36">
        <v>14.65</v>
      </c>
      <c r="R59" s="38">
        <v>23.75</v>
      </c>
      <c r="S59" s="38">
        <v>0</v>
      </c>
      <c r="T59" s="37">
        <f>SUMPRODUCT(LTA!J59:AN59,LTA!J$101:AN$101,LTA!J$104:AN$104)</f>
        <v>298.7</v>
      </c>
      <c r="U59" s="37">
        <f>SUMPRODUCT(LTA!J59:AN59,LTA!J$102:AN$102,LTA!J$104:AN$104)</f>
        <v>73.47999999999999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-52</v>
      </c>
      <c r="AA59" s="75">
        <f>STOA!I59</f>
        <v>106.41999999999999</v>
      </c>
      <c r="AB59" s="75">
        <f>-STOA!O59</f>
        <v>0</v>
      </c>
      <c r="AC59">
        <f t="shared" si="0"/>
        <v>12.4289923578872</v>
      </c>
      <c r="AD59">
        <f t="shared" si="1"/>
        <v>1362.7724548079427</v>
      </c>
      <c r="AE59">
        <f>'IDT-1'!C59</f>
        <v>0</v>
      </c>
      <c r="AF59" s="24"/>
      <c r="AG59">
        <f t="shared" si="2"/>
        <v>1362.7724548079427</v>
      </c>
      <c r="AI59" s="34">
        <f>PXIL!I59</f>
        <v>0</v>
      </c>
      <c r="AJ59" s="34">
        <f>PXIL!O59</f>
        <v>0</v>
      </c>
      <c r="AK59" s="34">
        <f>RTM_IEX!I59</f>
        <v>17.38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8.0398257622899809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731.52388226541598</v>
      </c>
      <c r="P60" s="36">
        <v>26.591449125292929</v>
      </c>
      <c r="Q60" s="36">
        <v>14.65</v>
      </c>
      <c r="R60" s="38">
        <v>23.75</v>
      </c>
      <c r="S60" s="38">
        <v>0</v>
      </c>
      <c r="T60" s="37">
        <f>SUMPRODUCT(LTA!J60:AN60,LTA!J$101:AN$101,LTA!J$104:AN$104)</f>
        <v>295.91999999999996</v>
      </c>
      <c r="U60" s="37">
        <f>SUMPRODUCT(LTA!J60:AN60,LTA!J$102:AN$102,LTA!J$104:AN$104)</f>
        <v>74.699999999999989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-17</v>
      </c>
      <c r="AA60" s="75">
        <f>STOA!I60</f>
        <v>106.41999999999999</v>
      </c>
      <c r="AB60" s="75">
        <f>-STOA!O60</f>
        <v>0</v>
      </c>
      <c r="AC60">
        <f t="shared" si="0"/>
        <v>12.046324691808303</v>
      </c>
      <c r="AD60">
        <f t="shared" si="1"/>
        <v>1387.8959384611908</v>
      </c>
      <c r="AE60">
        <f>'IDT-1'!C60</f>
        <v>0</v>
      </c>
      <c r="AF60" s="24"/>
      <c r="AG60">
        <f t="shared" si="2"/>
        <v>1387.8959384611908</v>
      </c>
      <c r="AI60" s="34">
        <f>PXIL!I60</f>
        <v>0</v>
      </c>
      <c r="AJ60" s="34">
        <f>PXIL!O60</f>
        <v>0</v>
      </c>
      <c r="AK60" s="34">
        <f>RTM_IEX!I60</f>
        <v>14.49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8.0398257622899809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732.85180521682787</v>
      </c>
      <c r="P61" s="36">
        <v>60.547387834339943</v>
      </c>
      <c r="Q61" s="36">
        <v>11.270000000000001</v>
      </c>
      <c r="R61" s="38">
        <v>23.75</v>
      </c>
      <c r="S61" s="38">
        <v>0</v>
      </c>
      <c r="T61" s="37">
        <f>SUMPRODUCT(LTA!J61:AN61,LTA!J$101:AN$101,LTA!J$104:AN$104)</f>
        <v>284.69</v>
      </c>
      <c r="U61" s="37">
        <f>SUMPRODUCT(LTA!J61:AN61,LTA!J$102:AN$102,LTA!J$104:AN$104)</f>
        <v>76.009999999999991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11.965263448433046</v>
      </c>
      <c r="AD61">
        <f t="shared" si="1"/>
        <v>1412.4708613650248</v>
      </c>
      <c r="AE61">
        <f>'IDT-1'!C61</f>
        <v>0</v>
      </c>
      <c r="AF61" s="24"/>
      <c r="AG61">
        <f t="shared" si="2"/>
        <v>1412.4708613650248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8.0398257622899809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744.92095391126384</v>
      </c>
      <c r="P62" s="36">
        <v>68.489999999999981</v>
      </c>
      <c r="Q62" s="36">
        <v>11.251469243829177</v>
      </c>
      <c r="R62" s="38">
        <v>23.75</v>
      </c>
      <c r="S62" s="38">
        <v>0</v>
      </c>
      <c r="T62" s="37">
        <f>SUMPRODUCT(LTA!J62:AN62,LTA!J$101:AN$101,LTA!J$104:AN$104)</f>
        <v>275.55</v>
      </c>
      <c r="U62" s="37">
        <f>SUMPRODUCT(LTA!J62:AN62,LTA!J$102:AN$102,LTA!J$104:AN$104)</f>
        <v>77.069999999999993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12.195114581306017</v>
      </c>
      <c r="AD62">
        <f t="shared" si="1"/>
        <v>1439.6042403360771</v>
      </c>
      <c r="AE62">
        <f>'IDT-1'!C62</f>
        <v>0</v>
      </c>
      <c r="AF62" s="24"/>
      <c r="AG62">
        <f t="shared" si="2"/>
        <v>1439.6042403360771</v>
      </c>
      <c r="AI62" s="34">
        <f>PXIL!I62</f>
        <v>0</v>
      </c>
      <c r="AJ62" s="34">
        <f>PXIL!O62</f>
        <v>0</v>
      </c>
      <c r="AK62" s="34">
        <f>RTM_IEX!I62</f>
        <v>15.45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8.0398257622899809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748.01120636516441</v>
      </c>
      <c r="P63" s="36">
        <v>68.489999999999981</v>
      </c>
      <c r="Q63" s="36">
        <v>22.127460117066452</v>
      </c>
      <c r="R63" s="38">
        <v>23.75</v>
      </c>
      <c r="S63" s="38">
        <v>0</v>
      </c>
      <c r="T63" s="37">
        <f>SUMPRODUCT(LTA!J63:AN63,LTA!J$101:AN$101,LTA!J$104:AN$104)</f>
        <v>264.92</v>
      </c>
      <c r="U63" s="37">
        <f>SUMPRODUCT(LTA!J63:AN63,LTA!J$102:AN$102,LTA!J$104:AN$104)</f>
        <v>106.91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12.344015025253976</v>
      </c>
      <c r="AD63">
        <f t="shared" si="1"/>
        <v>1457.1815832192669</v>
      </c>
      <c r="AE63">
        <f>'IDT-1'!C63</f>
        <v>0</v>
      </c>
      <c r="AF63" s="24"/>
      <c r="AG63">
        <f t="shared" si="2"/>
        <v>1457.1815832192669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8.0398257622899809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747.73806175986454</v>
      </c>
      <c r="P64" s="36">
        <v>68.489999999999981</v>
      </c>
      <c r="Q64" s="36">
        <v>22.127460117066452</v>
      </c>
      <c r="R64" s="38">
        <v>23.749999999999996</v>
      </c>
      <c r="S64" s="38">
        <v>0</v>
      </c>
      <c r="T64" s="37">
        <f>SUMPRODUCT(LTA!J64:AN64,LTA!J$101:AN$101,LTA!J$104:AN$104)</f>
        <v>254.79000000000002</v>
      </c>
      <c r="U64" s="37">
        <f>SUMPRODUCT(LTA!J64:AN64,LTA!J$102:AN$102,LTA!J$104:AN$104)</f>
        <v>126.01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12.417068610569455</v>
      </c>
      <c r="AD64">
        <f t="shared" si="1"/>
        <v>1465.8053850286515</v>
      </c>
      <c r="AE64">
        <f>'IDT-1'!C64</f>
        <v>-11</v>
      </c>
      <c r="AF64" s="24"/>
      <c r="AG64">
        <f t="shared" si="2"/>
        <v>1454.8053850286515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8.0398257622899809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750.05346567707102</v>
      </c>
      <c r="P65" s="36">
        <v>68.489999999999981</v>
      </c>
      <c r="Q65" s="36">
        <v>22.130000000000003</v>
      </c>
      <c r="R65" s="38">
        <v>23.75</v>
      </c>
      <c r="S65" s="38">
        <v>0</v>
      </c>
      <c r="T65" s="37">
        <f>SUMPRODUCT(LTA!J65:AN65,LTA!J$101:AN$101,LTA!J$104:AN$104)</f>
        <v>243.11</v>
      </c>
      <c r="U65" s="37">
        <f>SUMPRODUCT(LTA!J65:AN65,LTA!J$102:AN$102,LTA!J$104:AN$104)</f>
        <v>126.85000000000001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12.633502701136861</v>
      </c>
      <c r="AD65">
        <f t="shared" si="1"/>
        <v>1423.0668947382242</v>
      </c>
      <c r="AE65">
        <f>'IDT-1'!C65</f>
        <v>-11</v>
      </c>
      <c r="AF65" s="24"/>
      <c r="AG65">
        <f t="shared" si="2"/>
        <v>1412.0668947382242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-34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8.0398257622899809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753.4865780965506</v>
      </c>
      <c r="P66" s="36">
        <v>68.489999999999981</v>
      </c>
      <c r="Q66" s="36">
        <v>22.130000000000003</v>
      </c>
      <c r="R66" s="38">
        <v>23.749999999999996</v>
      </c>
      <c r="S66" s="38">
        <v>0</v>
      </c>
      <c r="T66" s="37">
        <f>SUMPRODUCT(LTA!J66:AN66,LTA!J$101:AN$101,LTA!J$104:AN$104)</f>
        <v>231.51</v>
      </c>
      <c r="U66" s="37">
        <f>SUMPRODUCT(LTA!J66:AN66,LTA!J$102:AN$102,LTA!J$104:AN$104)</f>
        <v>127.11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12.567084845460489</v>
      </c>
      <c r="AD66">
        <f t="shared" si="1"/>
        <v>1415.2264250133803</v>
      </c>
      <c r="AE66">
        <f>'IDT-1'!C66</f>
        <v>-6</v>
      </c>
      <c r="AF66" s="24"/>
      <c r="AG66">
        <f t="shared" si="2"/>
        <v>1409.2264250133803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-34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8.0398257622899809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744.03815625868776</v>
      </c>
      <c r="P67" s="36">
        <v>68.489999999999981</v>
      </c>
      <c r="Q67" s="36">
        <v>12</v>
      </c>
      <c r="R67" s="38">
        <v>23.749999999999996</v>
      </c>
      <c r="S67" s="38">
        <v>0</v>
      </c>
      <c r="T67" s="37">
        <f>SUMPRODUCT(LTA!J67:AN67,LTA!J$101:AN$101,LTA!J$104:AN$104)</f>
        <v>221.95</v>
      </c>
      <c r="U67" s="37">
        <f>SUMPRODUCT(LTA!J67:AN67,LTA!J$102:AN$102,LTA!J$104:AN$104)</f>
        <v>127.25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12.357382732921998</v>
      </c>
      <c r="AD67">
        <f t="shared" si="1"/>
        <v>1382.4377052880559</v>
      </c>
      <c r="AE67">
        <f>'IDT-1'!C67</f>
        <v>-6</v>
      </c>
      <c r="AF67" s="24"/>
      <c r="AG67">
        <f t="shared" si="2"/>
        <v>1376.4377052880559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8.0398257622899809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745.03461737129351</v>
      </c>
      <c r="P68" s="36">
        <v>68.489999999999981</v>
      </c>
      <c r="Q68" s="36">
        <v>12</v>
      </c>
      <c r="R68" s="38">
        <v>23.749999999999996</v>
      </c>
      <c r="S68" s="38">
        <v>0</v>
      </c>
      <c r="T68" s="37">
        <f>SUMPRODUCT(LTA!J68:AN68,LTA!J$101:AN$101,LTA!J$104:AN$104)</f>
        <v>203.87</v>
      </c>
      <c r="U68" s="37">
        <f>SUMPRODUCT(LTA!J68:AN68,LTA!J$102:AN$102,LTA!J$104:AN$104)</f>
        <v>127.93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12.219593006267885</v>
      </c>
      <c r="AD68">
        <f t="shared" ref="AD68:AD98" si="4">SUM(B68:AB68,AI68:AV68)-AC68</f>
        <v>1366.1719561273158</v>
      </c>
      <c r="AE68">
        <f>'IDT-1'!C68</f>
        <v>-11</v>
      </c>
      <c r="AF68" s="24"/>
      <c r="AG68">
        <f t="shared" ref="AG68:AG98" si="5">SUM(AD68:AF68)</f>
        <v>1355.1719561273158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-38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8.0398257622899809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744.74484400484994</v>
      </c>
      <c r="P69" s="36">
        <v>68.489999999999981</v>
      </c>
      <c r="Q69" s="36">
        <v>14.65</v>
      </c>
      <c r="R69" s="38">
        <v>23.749999999999996</v>
      </c>
      <c r="S69" s="38">
        <v>0</v>
      </c>
      <c r="T69" s="37">
        <f>SUMPRODUCT(LTA!J69:AN69,LTA!J$101:AN$101,LTA!J$104:AN$104)</f>
        <v>188.57999999999998</v>
      </c>
      <c r="U69" s="37">
        <f>SUMPRODUCT(LTA!J69:AN69,LTA!J$102:AN$102,LTA!J$104:AN$104)</f>
        <v>128.93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12.127854067714651</v>
      </c>
      <c r="AD69">
        <f t="shared" si="4"/>
        <v>1353.3339216994254</v>
      </c>
      <c r="AE69">
        <f>'IDT-1'!C69</f>
        <v>-6</v>
      </c>
      <c r="AF69" s="24"/>
      <c r="AG69">
        <f t="shared" si="5"/>
        <v>1347.3339216994254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-39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8.0398257622899809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744.47169939955006</v>
      </c>
      <c r="P70" s="36">
        <v>68.489999999999981</v>
      </c>
      <c r="Q70" s="36">
        <v>14.65</v>
      </c>
      <c r="R70" s="38">
        <v>23.749999999999996</v>
      </c>
      <c r="S70" s="38">
        <v>0</v>
      </c>
      <c r="T70" s="37">
        <f>SUMPRODUCT(LTA!J70:AN70,LTA!J$101:AN$101,LTA!J$104:AN$104)</f>
        <v>173.07</v>
      </c>
      <c r="U70" s="37">
        <f>SUMPRODUCT(LTA!J70:AN70,LTA!J$102:AN$102,LTA!J$104:AN$104)</f>
        <v>129.25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11.997963653030132</v>
      </c>
      <c r="AD70">
        <f t="shared" si="4"/>
        <v>1338.00066750881</v>
      </c>
      <c r="AE70">
        <f>'IDT-1'!C70</f>
        <v>-6</v>
      </c>
      <c r="AF70" s="24"/>
      <c r="AG70">
        <f t="shared" si="5"/>
        <v>1332.00066750881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-39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8.0398257622899809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744.49879073673878</v>
      </c>
      <c r="P71" s="36">
        <v>52.079999999999991</v>
      </c>
      <c r="Q71" s="36">
        <v>14.65</v>
      </c>
      <c r="R71" s="38">
        <v>21.61</v>
      </c>
      <c r="S71" s="38">
        <v>0</v>
      </c>
      <c r="T71" s="37">
        <f>SUMPRODUCT(LTA!J71:AN71,LTA!J$101:AN$101,LTA!J$104:AN$104)</f>
        <v>157.22999999999999</v>
      </c>
      <c r="U71" s="37">
        <f>SUMPRODUCT(LTA!J71:AN71,LTA!J$102:AN$102,LTA!J$104:AN$104)</f>
        <v>100.78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11.139792068991841</v>
      </c>
      <c r="AD71">
        <f t="shared" si="4"/>
        <v>1315.0259304300369</v>
      </c>
      <c r="AE71">
        <f>'IDT-1'!C71</f>
        <v>0</v>
      </c>
      <c r="AF71" s="24"/>
      <c r="AG71">
        <f t="shared" si="5"/>
        <v>1315.0259304300369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8.0398257622899809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745.28175154024689</v>
      </c>
      <c r="P72" s="36">
        <v>34.17</v>
      </c>
      <c r="Q72" s="36">
        <v>14.65</v>
      </c>
      <c r="R72" s="38">
        <v>15.88</v>
      </c>
      <c r="S72" s="38">
        <v>0</v>
      </c>
      <c r="T72" s="37">
        <f>SUMPRODUCT(LTA!J72:AN72,LTA!J$101:AN$101,LTA!J$104:AN$104)</f>
        <v>139.13999999999999</v>
      </c>
      <c r="U72" s="37">
        <f>SUMPRODUCT(LTA!J72:AN72,LTA!J$102:AN$102,LTA!J$104:AN$104)</f>
        <v>84.490000000000009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10.659000939741309</v>
      </c>
      <c r="AD72">
        <f t="shared" si="4"/>
        <v>1258.2696823627955</v>
      </c>
      <c r="AE72">
        <f>'IDT-1'!C72</f>
        <v>0</v>
      </c>
      <c r="AF72" s="24"/>
      <c r="AG72">
        <f t="shared" si="5"/>
        <v>1258.2696823627955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8.0398257622899809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44.998358023790409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747.48110774183533</v>
      </c>
      <c r="P73" s="36">
        <v>56.003494017888258</v>
      </c>
      <c r="Q73" s="36">
        <v>14.65</v>
      </c>
      <c r="R73" s="38">
        <v>10.16</v>
      </c>
      <c r="S73" s="38">
        <v>0</v>
      </c>
      <c r="T73" s="37">
        <f>SUMPRODUCT(LTA!J73:AN73,LTA!J$101:AN$101,LTA!J$104:AN$104)</f>
        <v>123.73</v>
      </c>
      <c r="U73" s="37">
        <f>SUMPRODUCT(LTA!J73:AN73,LTA!J$102:AN$102,LTA!J$104:AN$104)</f>
        <v>101.62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10.989551088984754</v>
      </c>
      <c r="AD73">
        <f t="shared" si="4"/>
        <v>1297.2903404568192</v>
      </c>
      <c r="AE73">
        <f>'IDT-1'!C73</f>
        <v>0</v>
      </c>
      <c r="AF73" s="24"/>
      <c r="AG73">
        <f t="shared" si="5"/>
        <v>1297.2903404568192</v>
      </c>
      <c r="AI73" s="34">
        <f>PXIL!I73</f>
        <v>0</v>
      </c>
      <c r="AJ73" s="34">
        <f>PXIL!O73</f>
        <v>0</v>
      </c>
      <c r="AK73" s="34">
        <f>RTM_IEX!I73</f>
        <v>19.32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8.0398257622899809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44.998358023790409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747.48110774183533</v>
      </c>
      <c r="P74" s="36">
        <v>56.003494017888258</v>
      </c>
      <c r="Q74" s="36">
        <v>14.65</v>
      </c>
      <c r="R74" s="38">
        <v>6.0373438874230434</v>
      </c>
      <c r="S74" s="38">
        <v>0</v>
      </c>
      <c r="T74" s="37">
        <f>SUMPRODUCT(LTA!J74:AN74,LTA!J$101:AN$101,LTA!J$104:AN$104)</f>
        <v>110.63</v>
      </c>
      <c r="U74" s="37">
        <f>SUMPRODUCT(LTA!J74:AN74,LTA!J$102:AN$102,LTA!J$104:AN$104)</f>
        <v>85.15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10.625388777639108</v>
      </c>
      <c r="AD74">
        <f t="shared" si="4"/>
        <v>1254.3018466555882</v>
      </c>
      <c r="AE74">
        <f>'IDT-1'!C74</f>
        <v>0</v>
      </c>
      <c r="AF74" s="24"/>
      <c r="AG74">
        <f t="shared" si="5"/>
        <v>1254.3018466555882</v>
      </c>
      <c r="AI74" s="34">
        <f>PXIL!I74</f>
        <v>0</v>
      </c>
      <c r="AJ74" s="34">
        <f>PXIL!O74</f>
        <v>0</v>
      </c>
      <c r="AK74" s="34">
        <f>RTM_IEX!I74</f>
        <v>9.66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8.1144990665836971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44.998358023790409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743.36004672948104</v>
      </c>
      <c r="P75" s="36">
        <v>56.003494017888258</v>
      </c>
      <c r="Q75" s="36">
        <v>14.65</v>
      </c>
      <c r="R75" s="38">
        <v>0</v>
      </c>
      <c r="S75" s="38">
        <v>0</v>
      </c>
      <c r="T75" s="37">
        <f>SUMPRODUCT(LTA!J75:AN75,LTA!J$101:AN$101,LTA!J$104:AN$104)</f>
        <v>103.81</v>
      </c>
      <c r="U75" s="37">
        <f>SUMPRODUCT(LTA!J75:AN75,LTA!J$102:AN$102,LTA!J$104:AN$104)</f>
        <v>84.65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10.520357348237043</v>
      </c>
      <c r="AD75">
        <f t="shared" si="4"/>
        <v>1241.9031364895066</v>
      </c>
      <c r="AE75">
        <f>'IDT-1'!C75</f>
        <v>0</v>
      </c>
      <c r="AF75" s="24"/>
      <c r="AG75">
        <f t="shared" si="5"/>
        <v>1241.9031364895066</v>
      </c>
      <c r="AI75" s="34">
        <f>PXIL!I75</f>
        <v>0</v>
      </c>
      <c r="AJ75" s="34">
        <f>PXIL!O75</f>
        <v>0</v>
      </c>
      <c r="AK75" s="34">
        <f>RTM_IEX!I75</f>
        <v>14.49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8.1144990665836971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44.998358023790409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743.36169701423876</v>
      </c>
      <c r="P76" s="36">
        <v>56.003494017888258</v>
      </c>
      <c r="Q76" s="36">
        <v>14.65</v>
      </c>
      <c r="R76" s="38">
        <v>0</v>
      </c>
      <c r="S76" s="38">
        <v>0</v>
      </c>
      <c r="T76" s="37">
        <f>SUMPRODUCT(LTA!J76:AN76,LTA!J$101:AN$101,LTA!J$104:AN$104)</f>
        <v>94.86</v>
      </c>
      <c r="U76" s="37">
        <f>SUMPRODUCT(LTA!J76:AN76,LTA!J$102:AN$102,LTA!J$104:AN$104)</f>
        <v>84.31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10.401763210629008</v>
      </c>
      <c r="AD76">
        <f t="shared" si="4"/>
        <v>1227.9033809118721</v>
      </c>
      <c r="AE76">
        <f>'IDT-1'!C76</f>
        <v>0</v>
      </c>
      <c r="AF76" s="24"/>
      <c r="AG76">
        <f t="shared" si="5"/>
        <v>1227.9033809118721</v>
      </c>
      <c r="AI76" s="34">
        <f>PXIL!I76</f>
        <v>0</v>
      </c>
      <c r="AJ76" s="34">
        <f>PXIL!O76</f>
        <v>0</v>
      </c>
      <c r="AK76" s="34">
        <f>RTM_IEX!I76</f>
        <v>9.66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8.1144990665836971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44.998358023790409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747.57699026515081</v>
      </c>
      <c r="P77" s="36">
        <v>56.003494017888258</v>
      </c>
      <c r="Q77" s="36">
        <v>14.65</v>
      </c>
      <c r="R77" s="38">
        <v>0</v>
      </c>
      <c r="S77" s="38">
        <v>0</v>
      </c>
      <c r="T77" s="37">
        <f>SUMPRODUCT(LTA!J77:AN77,LTA!J$101:AN$101,LTA!J$104:AN$104)</f>
        <v>90.16</v>
      </c>
      <c r="U77" s="37">
        <f>SUMPRODUCT(LTA!J77:AN77,LTA!J$102:AN$102,LTA!J$104:AN$104)</f>
        <v>83.65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10.31100367393667</v>
      </c>
      <c r="AD77">
        <f t="shared" si="4"/>
        <v>1217.1894336994765</v>
      </c>
      <c r="AE77">
        <f>'IDT-1'!C77</f>
        <v>0</v>
      </c>
      <c r="AF77" s="24"/>
      <c r="AG77">
        <f t="shared" si="5"/>
        <v>1217.1894336994765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8.1144990665836971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44.998358023790409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762.26924294077526</v>
      </c>
      <c r="P78" s="36">
        <v>56.003494017888258</v>
      </c>
      <c r="Q78" s="36">
        <v>14.65</v>
      </c>
      <c r="R78" s="38">
        <v>0</v>
      </c>
      <c r="S78" s="38">
        <v>0</v>
      </c>
      <c r="T78" s="37">
        <f>SUMPRODUCT(LTA!J78:AN78,LTA!J$101:AN$101,LTA!J$104:AN$104)</f>
        <v>85.23</v>
      </c>
      <c r="U78" s="37">
        <f>SUMPRODUCT(LTA!J78:AN78,LTA!J$102:AN$102,LTA!J$104:AN$104)</f>
        <v>83.49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10.603441539534142</v>
      </c>
      <c r="AD78">
        <f t="shared" si="4"/>
        <v>1201.4992485095036</v>
      </c>
      <c r="AE78">
        <f>'IDT-1'!C78</f>
        <v>0</v>
      </c>
      <c r="AF78" s="24"/>
      <c r="AG78">
        <f t="shared" si="5"/>
        <v>1201.4992485095036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8.1144990665836971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44.998358023790409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776.85791253340039</v>
      </c>
      <c r="P79" s="36">
        <v>30.907898422627145</v>
      </c>
      <c r="Q79" s="36">
        <v>13.89</v>
      </c>
      <c r="R79" s="38">
        <v>0</v>
      </c>
      <c r="S79" s="38">
        <v>0</v>
      </c>
      <c r="T79" s="37">
        <f>SUMPRODUCT(LTA!J79:AN79,LTA!J$101:AN$101,LTA!J$104:AN$104)</f>
        <v>81.88</v>
      </c>
      <c r="U79" s="37">
        <f>SUMPRODUCT(LTA!J79:AN79,LTA!J$102:AN$102,LTA!J$104:AN$104)</f>
        <v>82.65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106.41999999999999</v>
      </c>
      <c r="AB79" s="75">
        <f>-STOA!O79</f>
        <v>0</v>
      </c>
      <c r="AC79">
        <f t="shared" si="3"/>
        <v>10.515959149736448</v>
      </c>
      <c r="AD79">
        <f t="shared" si="4"/>
        <v>1181.1298048966653</v>
      </c>
      <c r="AE79">
        <f>'IDT-1'!C79</f>
        <v>0</v>
      </c>
      <c r="AF79" s="24"/>
      <c r="AG79">
        <f t="shared" si="5"/>
        <v>1181.1298048966653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8.1144990665836971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44.998358023790409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776.85791253340039</v>
      </c>
      <c r="P80" s="36">
        <v>30.907898422627145</v>
      </c>
      <c r="Q80" s="36">
        <v>13.89</v>
      </c>
      <c r="R80" s="38">
        <v>0</v>
      </c>
      <c r="S80" s="38">
        <v>0</v>
      </c>
      <c r="T80" s="37">
        <f>SUMPRODUCT(LTA!J80:AN80,LTA!J$101:AN$101,LTA!J$104:AN$104)</f>
        <v>79.31</v>
      </c>
      <c r="U80" s="37">
        <f>SUMPRODUCT(LTA!J80:AN80,LTA!J$102:AN$102,LTA!J$104:AN$104)</f>
        <v>83.49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106.41999999999999</v>
      </c>
      <c r="AB80" s="75">
        <f>-STOA!O80</f>
        <v>0</v>
      </c>
      <c r="AC80">
        <f t="shared" si="3"/>
        <v>10.54378293836089</v>
      </c>
      <c r="AD80">
        <f t="shared" si="4"/>
        <v>1174.3719811080407</v>
      </c>
      <c r="AE80">
        <f>'IDT-1'!C80</f>
        <v>0</v>
      </c>
      <c r="AF80" s="24"/>
      <c r="AG80">
        <f t="shared" si="5"/>
        <v>1174.3719811080407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8.1144990665836971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44.998358023790409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772.29991243750055</v>
      </c>
      <c r="P81" s="36">
        <v>30.907142725087816</v>
      </c>
      <c r="Q81" s="36">
        <v>13.89</v>
      </c>
      <c r="R81" s="38">
        <v>0</v>
      </c>
      <c r="S81" s="38">
        <v>0</v>
      </c>
      <c r="T81" s="37">
        <f>SUMPRODUCT(LTA!J81:AN81,LTA!J$101:AN$101,LTA!J$104:AN$104)</f>
        <v>81.67</v>
      </c>
      <c r="U81" s="37">
        <f>SUMPRODUCT(LTA!J81:AN81,LTA!J$102:AN$102,LTA!J$104:AN$104)</f>
        <v>89.490000000000009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106.41999999999999</v>
      </c>
      <c r="AB81" s="75">
        <f>-STOA!O81</f>
        <v>0</v>
      </c>
      <c r="AC81">
        <f t="shared" si="3"/>
        <v>10.533357601071557</v>
      </c>
      <c r="AD81">
        <f t="shared" si="4"/>
        <v>1183.183650651891</v>
      </c>
      <c r="AE81">
        <f>'IDT-1'!C81</f>
        <v>0</v>
      </c>
      <c r="AF81" s="24"/>
      <c r="AG81">
        <f t="shared" si="5"/>
        <v>1183.183650651891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8.1144990665836971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44.998358023790409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772.29991243750055</v>
      </c>
      <c r="P82" s="36">
        <v>30.907142725087816</v>
      </c>
      <c r="Q82" s="36">
        <v>13.89</v>
      </c>
      <c r="R82" s="38">
        <v>0</v>
      </c>
      <c r="S82" s="38">
        <v>0</v>
      </c>
      <c r="T82" s="37">
        <f>SUMPRODUCT(LTA!J82:AN82,LTA!J$101:AN$101,LTA!J$104:AN$104)</f>
        <v>81</v>
      </c>
      <c r="U82" s="37">
        <f>SUMPRODUCT(LTA!J82:AN82,LTA!J$102:AN$102,LTA!J$104:AN$104)</f>
        <v>88.65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106.41999999999999</v>
      </c>
      <c r="AB82" s="75">
        <f>-STOA!O82</f>
        <v>0</v>
      </c>
      <c r="AC82">
        <f t="shared" si="3"/>
        <v>10.39360623519822</v>
      </c>
      <c r="AD82">
        <f t="shared" si="4"/>
        <v>1196.8134020177645</v>
      </c>
      <c r="AE82">
        <f>'IDT-1'!C82</f>
        <v>0</v>
      </c>
      <c r="AF82" s="24"/>
      <c r="AG82">
        <f t="shared" si="5"/>
        <v>1196.8134020177645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8.1144990665836971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44.998358023790409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776.51675696535426</v>
      </c>
      <c r="P83" s="36">
        <v>43.456400231922473</v>
      </c>
      <c r="Q83" s="36">
        <v>13.89</v>
      </c>
      <c r="R83" s="38">
        <v>0</v>
      </c>
      <c r="S83" s="38">
        <v>0</v>
      </c>
      <c r="T83" s="37">
        <f>SUMPRODUCT(LTA!J83:AN83,LTA!J$101:AN$101,LTA!J$104:AN$104)</f>
        <v>79.67</v>
      </c>
      <c r="U83" s="37">
        <f>SUMPRODUCT(LTA!J83:AN83,LTA!J$102:AN$102,LTA!J$104:AN$104)</f>
        <v>88.31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106.41999999999999</v>
      </c>
      <c r="AB83" s="75">
        <f>-STOA!O83</f>
        <v>0</v>
      </c>
      <c r="AC83">
        <f t="shared" si="3"/>
        <v>10.520413492289601</v>
      </c>
      <c r="AD83">
        <f t="shared" si="4"/>
        <v>1211.7826967953611</v>
      </c>
      <c r="AE83">
        <f>'IDT-1'!C83</f>
        <v>0</v>
      </c>
      <c r="AF83" s="24"/>
      <c r="AG83">
        <f t="shared" si="5"/>
        <v>1211.7826967953611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8.1144990665836971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44.998358023790409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776.51894062861948</v>
      </c>
      <c r="P84" s="36">
        <v>56.005797569027614</v>
      </c>
      <c r="Q84" s="36">
        <v>13.89</v>
      </c>
      <c r="R84" s="38">
        <v>0</v>
      </c>
      <c r="S84" s="38">
        <v>0</v>
      </c>
      <c r="T84" s="37">
        <f>SUMPRODUCT(LTA!J84:AN84,LTA!J$101:AN$101,LTA!J$104:AN$104)</f>
        <v>78.33</v>
      </c>
      <c r="U84" s="37">
        <f>SUMPRODUCT(LTA!J84:AN84,LTA!J$102:AN$102,LTA!J$104:AN$104)</f>
        <v>87.81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106.41999999999999</v>
      </c>
      <c r="AB84" s="75">
        <f>-STOA!O84</f>
        <v>0</v>
      </c>
      <c r="AC84">
        <f t="shared" si="3"/>
        <v>10.610390772692712</v>
      </c>
      <c r="AD84">
        <f t="shared" si="4"/>
        <v>1222.4043005153285</v>
      </c>
      <c r="AE84">
        <f>'IDT-1'!C84</f>
        <v>0</v>
      </c>
      <c r="AF84" s="24"/>
      <c r="AG84">
        <f t="shared" si="5"/>
        <v>1222.4043005153285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8.1101670084969246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44.998358023790409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765.30896204438534</v>
      </c>
      <c r="P85" s="36">
        <v>56.003494017888258</v>
      </c>
      <c r="Q85" s="36">
        <v>13.89</v>
      </c>
      <c r="R85" s="38">
        <v>0</v>
      </c>
      <c r="S85" s="38">
        <v>0</v>
      </c>
      <c r="T85" s="37">
        <f>SUMPRODUCT(LTA!J85:AN85,LTA!J$101:AN$101,LTA!J$104:AN$104)</f>
        <v>76.33</v>
      </c>
      <c r="U85" s="37">
        <f>SUMPRODUCT(LTA!J85:AN85,LTA!J$102:AN$102,LTA!J$104:AN$104)</f>
        <v>112.37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106.41999999999999</v>
      </c>
      <c r="AB85" s="75">
        <f>-STOA!O85</f>
        <v>0</v>
      </c>
      <c r="AC85">
        <f t="shared" si="3"/>
        <v>10.790386790716537</v>
      </c>
      <c r="AD85">
        <f t="shared" si="4"/>
        <v>1223.5676903038443</v>
      </c>
      <c r="AE85">
        <f>'IDT-1'!C85</f>
        <v>0</v>
      </c>
      <c r="AF85" s="24"/>
      <c r="AG85">
        <f t="shared" si="5"/>
        <v>1223.5676903038443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8.1101670084969246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44.998358023790409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749.01329260611806</v>
      </c>
      <c r="P86" s="36">
        <v>56.003494017888258</v>
      </c>
      <c r="Q86" s="36">
        <v>13.89</v>
      </c>
      <c r="R86" s="38">
        <v>0</v>
      </c>
      <c r="S86" s="38">
        <v>0</v>
      </c>
      <c r="T86" s="37">
        <f>SUMPRODUCT(LTA!J86:AN86,LTA!J$101:AN$101,LTA!J$104:AN$104)</f>
        <v>74.67</v>
      </c>
      <c r="U86" s="37">
        <f>SUMPRODUCT(LTA!J86:AN86,LTA!J$102:AN$102,LTA!J$104:AN$104)</f>
        <v>134.96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106.41999999999999</v>
      </c>
      <c r="AB86" s="75">
        <f>-STOA!O86</f>
        <v>0</v>
      </c>
      <c r="AC86">
        <f t="shared" si="3"/>
        <v>10.846257482884871</v>
      </c>
      <c r="AD86">
        <f t="shared" si="4"/>
        <v>1226.1461501734088</v>
      </c>
      <c r="AE86">
        <f>'IDT-1'!C86</f>
        <v>0</v>
      </c>
      <c r="AF86" s="24"/>
      <c r="AG86">
        <f t="shared" si="5"/>
        <v>1226.1461501734088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8.1101670084969246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44.998358023790409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831.17081048275338</v>
      </c>
      <c r="P87" s="36">
        <v>56.007387836955509</v>
      </c>
      <c r="Q87" s="36">
        <v>20.78</v>
      </c>
      <c r="R87" s="38">
        <v>0</v>
      </c>
      <c r="S87" s="38">
        <v>0</v>
      </c>
      <c r="T87" s="37">
        <f>SUMPRODUCT(LTA!J87:AN87,LTA!J$101:AN$101,LTA!J$104:AN$104)</f>
        <v>79.33</v>
      </c>
      <c r="U87" s="37">
        <f>SUMPRODUCT(LTA!J87:AN87,LTA!J$102:AN$102,LTA!J$104:AN$104)</f>
        <v>132.96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-45</v>
      </c>
      <c r="AA87" s="75">
        <f>STOA!I87</f>
        <v>106.41999999999999</v>
      </c>
      <c r="AB87" s="75">
        <f>-STOA!O87</f>
        <v>0</v>
      </c>
      <c r="AC87">
        <f t="shared" si="3"/>
        <v>12.107960489172338</v>
      </c>
      <c r="AD87">
        <f t="shared" si="4"/>
        <v>1258.5958588628241</v>
      </c>
      <c r="AE87">
        <f>'IDT-1'!C87</f>
        <v>0</v>
      </c>
      <c r="AF87" s="24"/>
      <c r="AG87">
        <f t="shared" si="5"/>
        <v>1258.5958588628241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8.1101670084969246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44.998358023790409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851.58607340537992</v>
      </c>
      <c r="P88" s="36">
        <v>56.007387836955509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78</v>
      </c>
      <c r="U88" s="37">
        <f>SUMPRODUCT(LTA!J88:AN88,LTA!J$102:AN$102,LTA!J$104:AN$104)</f>
        <v>130.12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106.41999999999999</v>
      </c>
      <c r="AB88" s="75">
        <f>-STOA!O88</f>
        <v>0</v>
      </c>
      <c r="AC88">
        <f t="shared" si="3"/>
        <v>12.060902735033313</v>
      </c>
      <c r="AD88">
        <f t="shared" si="4"/>
        <v>1299.2356396566561</v>
      </c>
      <c r="AE88">
        <f>'IDT-1'!C88</f>
        <v>0</v>
      </c>
      <c r="AF88" s="24"/>
      <c r="AG88">
        <f t="shared" si="5"/>
        <v>1299.2356396566561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-47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8.1101670084969246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44.998358023790409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860.6638945735607</v>
      </c>
      <c r="P89" s="36">
        <v>56.007387836955509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76.33</v>
      </c>
      <c r="U89" s="37">
        <f>SUMPRODUCT(LTA!J89:AN89,LTA!J$102:AN$102,LTA!J$104:AN$104)</f>
        <v>127.12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106.41999999999999</v>
      </c>
      <c r="AB89" s="75">
        <f>-STOA!O89</f>
        <v>0</v>
      </c>
      <c r="AC89">
        <f t="shared" si="3"/>
        <v>12.021688013322029</v>
      </c>
      <c r="AD89">
        <f t="shared" si="4"/>
        <v>1312.6826755465481</v>
      </c>
      <c r="AE89">
        <f>'IDT-1'!C89</f>
        <v>0</v>
      </c>
      <c r="AF89" s="24"/>
      <c r="AG89">
        <f t="shared" si="5"/>
        <v>1312.6826755465481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-53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8.1101670084969246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44.998358023790409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874.66928767265631</v>
      </c>
      <c r="P90" s="36">
        <v>56.007387836955509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74</v>
      </c>
      <c r="U90" s="37">
        <f>SUMPRODUCT(LTA!J90:AN90,LTA!J$102:AN$102,LTA!J$104:AN$104)</f>
        <v>125.46000000000001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106.41999999999999</v>
      </c>
      <c r="AB90" s="75">
        <f>-STOA!O90</f>
        <v>0</v>
      </c>
      <c r="AC90">
        <f t="shared" si="3"/>
        <v>11.995692264930874</v>
      </c>
      <c r="AD90">
        <f t="shared" si="4"/>
        <v>1335.7240643940349</v>
      </c>
      <c r="AE90">
        <f>'IDT-1'!C90</f>
        <v>10</v>
      </c>
      <c r="AF90" s="24"/>
      <c r="AG90">
        <f t="shared" si="5"/>
        <v>1345.7240643940349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8.1101670084969246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18.78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875.75097114130813</v>
      </c>
      <c r="P91" s="36">
        <v>56.007387836955509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72</v>
      </c>
      <c r="U91" s="37">
        <f>SUMPRODUCT(LTA!J91:AN91,LTA!J$102:AN$102,LTA!J$104:AN$104)</f>
        <v>124.96000000000001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136.6</v>
      </c>
      <c r="AB91" s="75">
        <f>-STOA!O91</f>
        <v>0</v>
      </c>
      <c r="AC91">
        <f t="shared" si="3"/>
        <v>12.22296572215707</v>
      </c>
      <c r="AD91">
        <f t="shared" si="4"/>
        <v>1382.6378664695569</v>
      </c>
      <c r="AE91">
        <f>'IDT-1'!C91</f>
        <v>0</v>
      </c>
      <c r="AF91" s="24"/>
      <c r="AG91">
        <f t="shared" si="5"/>
        <v>1382.6378664695569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8.1101670084969246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31.111111111111111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875.75097114130813</v>
      </c>
      <c r="P92" s="36">
        <v>56.007387836955509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69.67</v>
      </c>
      <c r="U92" s="37">
        <f>SUMPRODUCT(LTA!J92:AN92,LTA!J$102:AN$102,LTA!J$104:AN$104)</f>
        <v>124.78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136.6</v>
      </c>
      <c r="AB92" s="75">
        <f>-STOA!O92</f>
        <v>0</v>
      </c>
      <c r="AC92">
        <f t="shared" si="3"/>
        <v>12.051328323743732</v>
      </c>
      <c r="AD92">
        <f t="shared" si="4"/>
        <v>1422.6306149790817</v>
      </c>
      <c r="AE92">
        <f>'IDT-1'!C92</f>
        <v>0</v>
      </c>
      <c r="AF92" s="24"/>
      <c r="AG92">
        <f t="shared" si="5"/>
        <v>1422.6306149790817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8.1101670084969246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18.78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875.75097114130813</v>
      </c>
      <c r="P93" s="36">
        <v>56.007387836955509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67.33</v>
      </c>
      <c r="U93" s="37">
        <f>SUMPRODUCT(LTA!J93:AN93,LTA!J$102:AN$102,LTA!J$104:AN$104)</f>
        <v>124.78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30.01</v>
      </c>
      <c r="Z93" s="34">
        <f>IEX!O93</f>
        <v>0</v>
      </c>
      <c r="AA93" s="75">
        <f>STOA!I93</f>
        <v>159.71</v>
      </c>
      <c r="AB93" s="75">
        <f>-STOA!O93</f>
        <v>0</v>
      </c>
      <c r="AC93">
        <f t="shared" si="3"/>
        <v>12.611335198558843</v>
      </c>
      <c r="AD93">
        <f t="shared" si="4"/>
        <v>1460.6194969931551</v>
      </c>
      <c r="AE93">
        <f>'IDT-1'!C93</f>
        <v>0</v>
      </c>
      <c r="AF93" s="24"/>
      <c r="AG93">
        <f t="shared" si="5"/>
        <v>1460.6194969931551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</v>
      </c>
      <c r="AM93" s="34">
        <f>RTM_PXI!I93</f>
        <v>0</v>
      </c>
      <c r="AN93" s="34">
        <f>RTM_PXI!O93</f>
        <v>0</v>
      </c>
      <c r="AO93" s="147">
        <f>GDAM_IEX!I93</f>
        <v>14.1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8.1101670084969246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18.78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870.40469129764779</v>
      </c>
      <c r="P94" s="36">
        <v>56.007387836955509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65.33</v>
      </c>
      <c r="U94" s="37">
        <f>SUMPRODUCT(LTA!J94:AN94,LTA!J$102:AN$102,LTA!J$104:AN$104)</f>
        <v>124.46000000000001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48.39</v>
      </c>
      <c r="Z94" s="34">
        <f>IEX!O94</f>
        <v>0</v>
      </c>
      <c r="AA94" s="75">
        <f>STOA!I94</f>
        <v>184.89000000000001</v>
      </c>
      <c r="AB94" s="75">
        <f>-STOA!O94</f>
        <v>0</v>
      </c>
      <c r="AC94">
        <f t="shared" si="3"/>
        <v>13.084649182845878</v>
      </c>
      <c r="AD94">
        <f t="shared" si="4"/>
        <v>1494.3999031652081</v>
      </c>
      <c r="AE94">
        <f>'IDT-1'!C94</f>
        <v>0</v>
      </c>
      <c r="AF94" s="24"/>
      <c r="AG94">
        <f t="shared" si="5"/>
        <v>1494.3999031652081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-25</v>
      </c>
      <c r="AM94" s="34">
        <f>RTM_PXI!I94</f>
        <v>0</v>
      </c>
      <c r="AN94" s="34">
        <f>RTM_PXI!O94</f>
        <v>0</v>
      </c>
      <c r="AO94" s="147">
        <f>GDAM_IEX!I94</f>
        <v>23.46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8.1101670084969246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57.597990650945363</v>
      </c>
      <c r="J95">
        <f>Bawana_RLNG!Q95</f>
        <v>0</v>
      </c>
      <c r="K95">
        <f>Bawana_Spot!Q95</f>
        <v>18.78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870.40469129764779</v>
      </c>
      <c r="P95" s="36">
        <v>56.007387836955509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65</v>
      </c>
      <c r="U95" s="37">
        <f>SUMPRODUCT(LTA!J95:AN95,LTA!J$102:AN$102,LTA!J$104:AN$104)</f>
        <v>122.62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16.920000000000002</v>
      </c>
      <c r="Z95" s="34">
        <f>IEX!O95</f>
        <v>0</v>
      </c>
      <c r="AA95" s="75">
        <f>STOA!I95</f>
        <v>233.18</v>
      </c>
      <c r="AB95" s="75">
        <f>-STOA!O95</f>
        <v>0</v>
      </c>
      <c r="AC95">
        <f t="shared" si="3"/>
        <v>13.960385935322241</v>
      </c>
      <c r="AD95">
        <f t="shared" si="4"/>
        <v>1537.52440697579</v>
      </c>
      <c r="AE95">
        <f>'IDT-1'!C95</f>
        <v>0</v>
      </c>
      <c r="AF95" s="24"/>
      <c r="AG95">
        <f t="shared" si="5"/>
        <v>1537.52440697579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-55</v>
      </c>
      <c r="AM95" s="34">
        <f>RTM_PXI!I95</f>
        <v>0</v>
      </c>
      <c r="AN95" s="34">
        <f>RTM_PXI!O95</f>
        <v>0</v>
      </c>
      <c r="AO95" s="147">
        <f>GDAM_IEX!I95</f>
        <v>82.81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8.1101670084969246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57.597990650945363</v>
      </c>
      <c r="J96">
        <f>Bawana_RLNG!Q96</f>
        <v>0</v>
      </c>
      <c r="K96">
        <f>Bawana_Spot!Q96</f>
        <v>18.78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867.84429731896068</v>
      </c>
      <c r="P96" s="36">
        <v>56.007387836955509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65</v>
      </c>
      <c r="U96" s="37">
        <f>SUMPRODUCT(LTA!J96:AN96,LTA!J$102:AN$102,LTA!J$104:AN$104)</f>
        <v>122.28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10.82</v>
      </c>
      <c r="Z96" s="34">
        <f>IEX!O96</f>
        <v>0</v>
      </c>
      <c r="AA96" s="75">
        <f>STOA!I96</f>
        <v>233.18</v>
      </c>
      <c r="AB96" s="75">
        <f>-STOA!O96</f>
        <v>0</v>
      </c>
      <c r="AC96">
        <f t="shared" si="3"/>
        <v>14.363389991774604</v>
      </c>
      <c r="AD96">
        <f t="shared" si="4"/>
        <v>1554.9710089406506</v>
      </c>
      <c r="AE96">
        <f>'IDT-1'!C96</f>
        <v>0</v>
      </c>
      <c r="AF96" s="24"/>
      <c r="AG96">
        <f t="shared" si="5"/>
        <v>1554.9710089406506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-70</v>
      </c>
      <c r="AM96" s="34">
        <f>RTM_PXI!I96</f>
        <v>0</v>
      </c>
      <c r="AN96" s="34">
        <f>RTM_PXI!O96</f>
        <v>0</v>
      </c>
      <c r="AO96" s="147">
        <f>GDAM_IEX!I96</f>
        <v>124.66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8.1101670084969246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57.597990650945363</v>
      </c>
      <c r="J97">
        <f>Bawana_RLNG!Q97</f>
        <v>0</v>
      </c>
      <c r="K97">
        <f>Bawana_Spot!Q97</f>
        <v>18.78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866.92840963615993</v>
      </c>
      <c r="P97" s="36">
        <v>56.007387836955509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65.33</v>
      </c>
      <c r="U97" s="37">
        <f>SUMPRODUCT(LTA!J97:AN97,LTA!J$102:AN$102,LTA!J$104:AN$104)</f>
        <v>121.46000000000001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233.18</v>
      </c>
      <c r="AB97" s="75">
        <f>-STOA!O97</f>
        <v>0</v>
      </c>
      <c r="AC97">
        <f t="shared" si="3"/>
        <v>14.826608532011969</v>
      </c>
      <c r="AD97">
        <f t="shared" si="4"/>
        <v>1571.4919027176124</v>
      </c>
      <c r="AE97">
        <f>'IDT-1'!C97</f>
        <v>0</v>
      </c>
      <c r="AF97" s="24"/>
      <c r="AG97">
        <f t="shared" si="5"/>
        <v>1571.4919027176124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-89</v>
      </c>
      <c r="AM97" s="34">
        <f>RTM_PXI!I97</f>
        <v>0</v>
      </c>
      <c r="AN97" s="34">
        <f>RTM_PXI!O97</f>
        <v>0</v>
      </c>
      <c r="AO97" s="147">
        <f>GDAM_IEX!I97</f>
        <v>172.87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8.1101670084969246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57.597990650945363</v>
      </c>
      <c r="J98">
        <f>Bawana_RLNG!Q98</f>
        <v>0</v>
      </c>
      <c r="K98">
        <f>Bawana_Spot!Q98</f>
        <v>18.78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866.92840963615993</v>
      </c>
      <c r="P98" s="36">
        <v>56.007387836955509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65.33</v>
      </c>
      <c r="U98" s="37">
        <f>SUMPRODUCT(LTA!J98:AN98,LTA!J$102:AN$102,LTA!J$104:AN$104)</f>
        <v>120.62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233.18</v>
      </c>
      <c r="AB98" s="75">
        <f>-STOA!O98</f>
        <v>0</v>
      </c>
      <c r="AC98">
        <f t="shared" si="3"/>
        <v>14.743396112487968</v>
      </c>
      <c r="AD98">
        <f t="shared" si="4"/>
        <v>1579.7451151371361</v>
      </c>
      <c r="AE98">
        <f>'IDT-1'!C98</f>
        <v>0</v>
      </c>
      <c r="AF98" s="24"/>
      <c r="AG98">
        <f t="shared" si="5"/>
        <v>1579.7451151371361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-80</v>
      </c>
      <c r="AM98" s="34">
        <f>RTM_PXI!I98</f>
        <v>0</v>
      </c>
      <c r="AN98" s="34">
        <f>RTM_PXI!O98</f>
        <v>0</v>
      </c>
      <c r="AO98" s="147">
        <f>GDAM_IEX!I98</f>
        <v>172.88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0.19400553494934891</v>
      </c>
      <c r="F99">
        <f t="shared" si="6"/>
        <v>0</v>
      </c>
      <c r="G99">
        <f t="shared" si="6"/>
        <v>1.1215999999999995</v>
      </c>
      <c r="H99">
        <f t="shared" si="6"/>
        <v>0</v>
      </c>
      <c r="I99">
        <f t="shared" si="6"/>
        <v>1.2311658527247609</v>
      </c>
      <c r="J99">
        <f t="shared" si="6"/>
        <v>0</v>
      </c>
      <c r="K99">
        <f t="shared" si="6"/>
        <v>0.57864277777777817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18.451905455556734</v>
      </c>
      <c r="P99" s="36">
        <f t="shared" si="6"/>
        <v>1.2254771672711247</v>
      </c>
      <c r="Q99" s="36">
        <f t="shared" si="6"/>
        <v>0.40161149171987204</v>
      </c>
      <c r="R99" s="38">
        <f t="shared" si="6"/>
        <v>0.24009433597185575</v>
      </c>
      <c r="S99" s="38">
        <f t="shared" si="6"/>
        <v>0</v>
      </c>
      <c r="T99" s="37">
        <f t="shared" si="6"/>
        <v>3.1909324999999997</v>
      </c>
      <c r="U99" s="37">
        <f t="shared" si="6"/>
        <v>2.2387125000000001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2.6535000000000003E-2</v>
      </c>
      <c r="Z99" s="34">
        <f t="shared" si="6"/>
        <v>-0.95482</v>
      </c>
      <c r="AA99" s="75">
        <f t="shared" si="6"/>
        <v>2.8288299999999991</v>
      </c>
      <c r="AB99" s="75">
        <f t="shared" si="6"/>
        <v>0</v>
      </c>
      <c r="AC99">
        <f t="shared" si="6"/>
        <v>0.28669446908569651</v>
      </c>
      <c r="AD99">
        <f t="shared" si="6"/>
        <v>30.48077604088575</v>
      </c>
      <c r="AE99">
        <f t="shared" si="6"/>
        <v>-1.175E-2</v>
      </c>
      <c r="AG99">
        <f t="shared" si="6"/>
        <v>30.469026040885751</v>
      </c>
      <c r="AI99">
        <f t="shared" si="6"/>
        <v>0</v>
      </c>
      <c r="AJ99">
        <f t="shared" si="6"/>
        <v>0</v>
      </c>
      <c r="AK99">
        <f t="shared" si="6"/>
        <v>0.18519500000000003</v>
      </c>
      <c r="AL99">
        <f t="shared" si="6"/>
        <v>-0.71950000000000003</v>
      </c>
      <c r="AM99">
        <f t="shared" si="6"/>
        <v>0</v>
      </c>
      <c r="AN99">
        <f t="shared" si="6"/>
        <v>0</v>
      </c>
      <c r="AO99">
        <f t="shared" si="6"/>
        <v>0.37586250000000004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8.1604080000000003</v>
      </c>
      <c r="E3">
        <f>GT_NG!T3</f>
        <v>10.157984178142398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714.11461732455473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425.97999999999996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55.05</v>
      </c>
      <c r="Z3" s="34">
        <f>IEX!P3</f>
        <v>0</v>
      </c>
      <c r="AA3" s="75">
        <f>STOA!J3</f>
        <v>643.40000000000009</v>
      </c>
      <c r="AB3" s="75">
        <f>-STOA!P3</f>
        <v>0</v>
      </c>
      <c r="AC3">
        <f>SUMIF(B3:AB3,"&gt;0")*$AC$2-SUMIF(B3:AB3,"&lt;0")*($AC$2/(1-$AC$2))+SUMIF(AI3:AR3,"&gt;0")*$AC$2-SUMIF(AI3:AR3,"&lt;0")*($AC$2/(1-$AC$2))</f>
        <v>19.218647798845197</v>
      </c>
      <c r="AD3">
        <f>SUM(B3:AB3,AI3:AV3)-AC3</f>
        <v>1923.2585748397596</v>
      </c>
      <c r="AE3">
        <f>'IDT-1'!F3</f>
        <v>0</v>
      </c>
      <c r="AF3" s="24"/>
      <c r="AG3">
        <f>SUM(AD3:AF3)</f>
        <v>1923.2585748397596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-172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10.157984178142398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714.2502375794553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425.97999999999996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34.76</v>
      </c>
      <c r="Z4" s="34">
        <f>IEX!P4</f>
        <v>0</v>
      </c>
      <c r="AA4" s="75">
        <f>STOA!J4</f>
        <v>643.40000000000009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19.040879851261476</v>
      </c>
      <c r="AD4">
        <f t="shared" ref="AD4:AD67" si="1">SUM(B4:AB4,AI4:AV4)-AC4</f>
        <v>1904.2819630422439</v>
      </c>
      <c r="AE4">
        <f>'IDT-1'!F4</f>
        <v>0</v>
      </c>
      <c r="AF4" s="24"/>
      <c r="AG4">
        <f t="shared" ref="AG4:AG67" si="2">SUM(AD4:AF4)</f>
        <v>1904.2819630422439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-171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10.157984178142398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714.2502375794553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426.30999999999995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10.62</v>
      </c>
      <c r="Z5" s="34">
        <f>IEX!P5</f>
        <v>0</v>
      </c>
      <c r="AA5" s="75">
        <f>STOA!J5</f>
        <v>643.40000000000009</v>
      </c>
      <c r="AB5" s="75">
        <f>-STOA!P5</f>
        <v>0</v>
      </c>
      <c r="AC5">
        <f t="shared" si="0"/>
        <v>18.595212277239689</v>
      </c>
      <c r="AD5">
        <f t="shared" si="1"/>
        <v>1909.9176306162653</v>
      </c>
      <c r="AE5">
        <f>'IDT-1'!F5</f>
        <v>0</v>
      </c>
      <c r="AF5" s="24"/>
      <c r="AG5">
        <f t="shared" si="2"/>
        <v>1909.9176306162653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-142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10.157984178142398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711.15685716474695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426.65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643.40000000000009</v>
      </c>
      <c r="AB6" s="75">
        <f>-STOA!P6</f>
        <v>0</v>
      </c>
      <c r="AC6">
        <f t="shared" si="0"/>
        <v>18.533702828105476</v>
      </c>
      <c r="AD6">
        <f t="shared" si="1"/>
        <v>1890.6057596506912</v>
      </c>
      <c r="AE6">
        <f>'IDT-1'!F6</f>
        <v>0</v>
      </c>
      <c r="AF6" s="24"/>
      <c r="AG6">
        <f t="shared" si="2"/>
        <v>1890.6057596506912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-148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10.157984178142398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658.5305775071248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426.01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643.30000000000007</v>
      </c>
      <c r="AB7" s="75">
        <f>-STOA!P7</f>
        <v>0</v>
      </c>
      <c r="AC7">
        <f t="shared" si="0"/>
        <v>17.90753176675878</v>
      </c>
      <c r="AD7">
        <f t="shared" si="1"/>
        <v>1858.865651054416</v>
      </c>
      <c r="AE7">
        <f>'IDT-1'!F7</f>
        <v>0</v>
      </c>
      <c r="AF7" s="24"/>
      <c r="AG7">
        <f t="shared" si="2"/>
        <v>1858.865651054416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10.157984178142398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687.50536366324116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426.01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587.77</v>
      </c>
      <c r="AB8" s="75">
        <f>-STOA!P8</f>
        <v>0</v>
      </c>
      <c r="AC8">
        <f t="shared" si="0"/>
        <v>17.608227550946154</v>
      </c>
      <c r="AD8">
        <f t="shared" si="1"/>
        <v>1841.609741426345</v>
      </c>
      <c r="AE8">
        <f>'IDT-1'!F8</f>
        <v>0</v>
      </c>
      <c r="AF8" s="24"/>
      <c r="AG8">
        <f t="shared" si="2"/>
        <v>1841.609741426345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-118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10.157984178142398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625.32215885474977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426.16999999999996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587.77</v>
      </c>
      <c r="AB9" s="75">
        <f>-STOA!P9</f>
        <v>0</v>
      </c>
      <c r="AC9">
        <f t="shared" si="0"/>
        <v>16.155405280817028</v>
      </c>
      <c r="AD9">
        <f t="shared" si="1"/>
        <v>1891.0393588879826</v>
      </c>
      <c r="AE9">
        <f>'IDT-1'!F9</f>
        <v>0</v>
      </c>
      <c r="AF9" s="24"/>
      <c r="AG9">
        <f t="shared" si="2"/>
        <v>1891.0393588879826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10.157984178142398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489.74594862521019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426.66999999999996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587.77</v>
      </c>
      <c r="AB10" s="75">
        <f>-STOA!P10</f>
        <v>0</v>
      </c>
      <c r="AC10">
        <f t="shared" si="0"/>
        <v>15.350483853089782</v>
      </c>
      <c r="AD10">
        <f t="shared" si="1"/>
        <v>1812.0880700861701</v>
      </c>
      <c r="AE10">
        <f>'IDT-1'!F10</f>
        <v>0</v>
      </c>
      <c r="AF10" s="24"/>
      <c r="AG10">
        <f t="shared" si="2"/>
        <v>1812.0880700861701</v>
      </c>
      <c r="AI10" s="34">
        <f>PXIL!J10</f>
        <v>0</v>
      </c>
      <c r="AJ10" s="34">
        <f>PXIL!P10</f>
        <v>0</v>
      </c>
      <c r="AK10" s="34">
        <f>RTM_IEX!J10</f>
        <v>47.32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10.157984178142398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484.55712871406126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405.3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575.67999999999995</v>
      </c>
      <c r="AB11" s="75">
        <f>-STOA!P11</f>
        <v>0</v>
      </c>
      <c r="AC11">
        <f t="shared" si="0"/>
        <v>15.31790176583613</v>
      </c>
      <c r="AD11">
        <f t="shared" si="1"/>
        <v>1808.2418322622748</v>
      </c>
      <c r="AE11">
        <f>'IDT-1'!F11</f>
        <v>0</v>
      </c>
      <c r="AF11" s="24"/>
      <c r="AG11">
        <f t="shared" si="2"/>
        <v>1808.2418322622748</v>
      </c>
      <c r="AI11" s="34">
        <f>PXIL!J11</f>
        <v>0</v>
      </c>
      <c r="AJ11" s="34">
        <f>PXIL!P11</f>
        <v>0</v>
      </c>
      <c r="AK11" s="34">
        <f>RTM_IEX!J11</f>
        <v>82.09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10.157984178142398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485.53552670242669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376.9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575.67999999999995</v>
      </c>
      <c r="AB12" s="75">
        <f>-STOA!P12</f>
        <v>0</v>
      </c>
      <c r="AC12">
        <f t="shared" si="0"/>
        <v>15.1687043089384</v>
      </c>
      <c r="AD12">
        <f t="shared" si="1"/>
        <v>1790.6294277075378</v>
      </c>
      <c r="AE12">
        <f>'IDT-1'!F12</f>
        <v>0</v>
      </c>
      <c r="AF12" s="24"/>
      <c r="AG12">
        <f t="shared" si="2"/>
        <v>1790.6294277075378</v>
      </c>
      <c r="AI12" s="34">
        <f>PXIL!J12</f>
        <v>0</v>
      </c>
      <c r="AJ12" s="34">
        <f>PXIL!P12</f>
        <v>0</v>
      </c>
      <c r="AK12" s="34">
        <f>RTM_IEX!J12</f>
        <v>91.75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10.157984178142398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484.42949266294875</v>
      </c>
      <c r="P13" s="36">
        <v>75.279999999999987</v>
      </c>
      <c r="Q13" s="36">
        <v>24.59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377.07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575.67999999999995</v>
      </c>
      <c r="AB13" s="75">
        <f>-STOA!P13</f>
        <v>0</v>
      </c>
      <c r="AC13">
        <f t="shared" si="0"/>
        <v>14.940115392776098</v>
      </c>
      <c r="AD13">
        <f t="shared" si="1"/>
        <v>1763.6450504139023</v>
      </c>
      <c r="AE13">
        <f>'IDT-1'!F13</f>
        <v>0</v>
      </c>
      <c r="AF13" s="24"/>
      <c r="AG13">
        <f t="shared" si="2"/>
        <v>1763.6450504139023</v>
      </c>
      <c r="AI13" s="34">
        <f>PXIL!J13</f>
        <v>0</v>
      </c>
      <c r="AJ13" s="34">
        <f>PXIL!P13</f>
        <v>0</v>
      </c>
      <c r="AK13" s="34">
        <f>RTM_IEX!J13</f>
        <v>67.61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10.157984178142398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484.42949266294875</v>
      </c>
      <c r="P14" s="36">
        <v>75.279999999999987</v>
      </c>
      <c r="Q14" s="36">
        <v>24.59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377.22999999999996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575.67999999999995</v>
      </c>
      <c r="AB14" s="75">
        <f>-STOA!P14</f>
        <v>0</v>
      </c>
      <c r="AC14">
        <f t="shared" si="0"/>
        <v>14.738599392776097</v>
      </c>
      <c r="AD14">
        <f t="shared" si="1"/>
        <v>1739.8565664139023</v>
      </c>
      <c r="AE14">
        <f>'IDT-1'!F14</f>
        <v>0</v>
      </c>
      <c r="AF14" s="24"/>
      <c r="AG14">
        <f t="shared" si="2"/>
        <v>1739.8565664139023</v>
      </c>
      <c r="AI14" s="34">
        <f>PXIL!J14</f>
        <v>0</v>
      </c>
      <c r="AJ14" s="34">
        <f>PXIL!P14</f>
        <v>0</v>
      </c>
      <c r="AK14" s="34">
        <f>RTM_IEX!J14</f>
        <v>43.46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10.157984178142398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526.95138953150956</v>
      </c>
      <c r="P15" s="36">
        <v>68.217128787878792</v>
      </c>
      <c r="Q15" s="36">
        <v>7.7288654043739911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375.03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517.6400000000001</v>
      </c>
      <c r="AB15" s="75">
        <f>-STOA!P15</f>
        <v>0</v>
      </c>
      <c r="AC15">
        <f t="shared" si="0"/>
        <v>14.218453677686931</v>
      </c>
      <c r="AD15">
        <f t="shared" si="1"/>
        <v>1678.4546031898051</v>
      </c>
      <c r="AE15">
        <f>'IDT-1'!F15</f>
        <v>0</v>
      </c>
      <c r="AF15" s="24"/>
      <c r="AG15">
        <f t="shared" si="2"/>
        <v>1678.4546031898051</v>
      </c>
      <c r="AI15" s="34">
        <f>PXIL!J15</f>
        <v>0</v>
      </c>
      <c r="AJ15" s="34">
        <f>PXIL!P15</f>
        <v>0</v>
      </c>
      <c r="AK15" s="34">
        <f>RTM_IEX!J15</f>
        <v>23.18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10.157984178142398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526.95146088646004</v>
      </c>
      <c r="P16" s="36">
        <v>19.318976152623211</v>
      </c>
      <c r="Q16" s="36">
        <v>7.7288654043739911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374.7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517.6400000000001</v>
      </c>
      <c r="AB16" s="75">
        <f>-STOA!P16</f>
        <v>0</v>
      </c>
      <c r="AC16">
        <f t="shared" si="0"/>
        <v>13.69136979493237</v>
      </c>
      <c r="AD16">
        <f t="shared" si="1"/>
        <v>1616.2336057922548</v>
      </c>
      <c r="AE16">
        <f>'IDT-1'!F16</f>
        <v>0</v>
      </c>
      <c r="AF16" s="24"/>
      <c r="AG16">
        <f t="shared" si="2"/>
        <v>1616.2336057922548</v>
      </c>
      <c r="AI16" s="34">
        <f>PXIL!J16</f>
        <v>0</v>
      </c>
      <c r="AJ16" s="34">
        <f>PXIL!P16</f>
        <v>0</v>
      </c>
      <c r="AK16" s="34">
        <f>RTM_IEX!J16</f>
        <v>9.66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10.157984178142398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526.98184886603201</v>
      </c>
      <c r="P17" s="36">
        <v>19.318976152623211</v>
      </c>
      <c r="Q17" s="36">
        <v>7.7288654043739911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375.64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517.6400000000001</v>
      </c>
      <c r="AB17" s="75">
        <f>-STOA!P17</f>
        <v>0</v>
      </c>
      <c r="AC17">
        <f t="shared" si="0"/>
        <v>13.74544441983411</v>
      </c>
      <c r="AD17">
        <f t="shared" si="1"/>
        <v>1592.4899191469249</v>
      </c>
      <c r="AE17">
        <f>'IDT-1'!F17</f>
        <v>0</v>
      </c>
      <c r="AF17" s="24"/>
      <c r="AG17">
        <f t="shared" si="2"/>
        <v>1592.4899191469249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10.157984178142398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524.23601912170511</v>
      </c>
      <c r="P18" s="36">
        <v>19.318976152623211</v>
      </c>
      <c r="Q18" s="36">
        <v>7.7288654043739911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334.02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517.6400000000001</v>
      </c>
      <c r="AB18" s="75">
        <f>-STOA!P18</f>
        <v>0</v>
      </c>
      <c r="AC18">
        <f t="shared" si="0"/>
        <v>13.440416084108431</v>
      </c>
      <c r="AD18">
        <f t="shared" si="1"/>
        <v>1586.6091177383239</v>
      </c>
      <c r="AE18">
        <f>'IDT-1'!F18</f>
        <v>0</v>
      </c>
      <c r="AF18" s="24"/>
      <c r="AG18">
        <f t="shared" si="2"/>
        <v>1586.6091177383239</v>
      </c>
      <c r="AI18" s="34">
        <f>PXIL!J18</f>
        <v>0</v>
      </c>
      <c r="AJ18" s="34">
        <f>PXIL!P18</f>
        <v>0</v>
      </c>
      <c r="AK18" s="34">
        <f>RTM_IEX!J18</f>
        <v>23.18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10.157984178142398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524.23603271015872</v>
      </c>
      <c r="P19" s="36">
        <v>19.318976152623211</v>
      </c>
      <c r="Q19" s="36">
        <v>7.7386578810473381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295.01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514.57000000000005</v>
      </c>
      <c r="AB19" s="75">
        <f>-STOA!P19</f>
        <v>0</v>
      </c>
      <c r="AC19">
        <f t="shared" si="0"/>
        <v>13.046454455055494</v>
      </c>
      <c r="AD19">
        <f t="shared" si="1"/>
        <v>1540.1028854325034</v>
      </c>
      <c r="AE19">
        <f>'IDT-1'!F19</f>
        <v>0</v>
      </c>
      <c r="AF19" s="24"/>
      <c r="AG19">
        <f t="shared" si="2"/>
        <v>1540.1028854325034</v>
      </c>
      <c r="AI19" s="34">
        <f>PXIL!J19</f>
        <v>0</v>
      </c>
      <c r="AJ19" s="34">
        <f>PXIL!P19</f>
        <v>0</v>
      </c>
      <c r="AK19" s="34">
        <f>RTM_IEX!J19</f>
        <v>18.350000000000001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10.157984178142398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524.23604831771581</v>
      </c>
      <c r="P20" s="36">
        <v>19.318976152623211</v>
      </c>
      <c r="Q20" s="36">
        <v>7.7386578810473381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294.51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514.57000000000005</v>
      </c>
      <c r="AB20" s="75">
        <f>-STOA!P20</f>
        <v>0</v>
      </c>
      <c r="AC20">
        <f t="shared" si="0"/>
        <v>12.905056901608752</v>
      </c>
      <c r="AD20">
        <f t="shared" si="1"/>
        <v>1519.3942985935073</v>
      </c>
      <c r="AE20">
        <f>'IDT-1'!F20</f>
        <v>0</v>
      </c>
      <c r="AF20" s="24"/>
      <c r="AG20">
        <f t="shared" si="2"/>
        <v>1519.3942985935073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10.157984178142398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524.23729626559157</v>
      </c>
      <c r="P21" s="36">
        <v>19.318976152623211</v>
      </c>
      <c r="Q21" s="36">
        <v>7.7386578810473381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251.38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514.57000000000005</v>
      </c>
      <c r="AB21" s="75">
        <f>-STOA!P21</f>
        <v>0</v>
      </c>
      <c r="AC21">
        <f t="shared" si="0"/>
        <v>12.663761068921129</v>
      </c>
      <c r="AD21">
        <f t="shared" si="1"/>
        <v>1494.9268423740707</v>
      </c>
      <c r="AE21">
        <f>'IDT-1'!F21</f>
        <v>0</v>
      </c>
      <c r="AF21" s="24"/>
      <c r="AG21">
        <f t="shared" si="2"/>
        <v>1494.9268423740707</v>
      </c>
      <c r="AI21" s="34">
        <f>PXIL!J21</f>
        <v>0</v>
      </c>
      <c r="AJ21" s="34">
        <f>PXIL!P21</f>
        <v>0</v>
      </c>
      <c r="AK21" s="34">
        <f>RTM_IEX!J21</f>
        <v>16.420000000000002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10.157984178142398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524.23724910664941</v>
      </c>
      <c r="P22" s="36">
        <v>19.318976152623211</v>
      </c>
      <c r="Q22" s="36">
        <v>7.7386578810473381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251.38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</v>
      </c>
      <c r="AA22" s="75">
        <f>STOA!J22</f>
        <v>514.57000000000005</v>
      </c>
      <c r="AB22" s="75">
        <f>-STOA!P22</f>
        <v>0</v>
      </c>
      <c r="AC22">
        <f t="shared" si="0"/>
        <v>12.923727830510906</v>
      </c>
      <c r="AD22">
        <f t="shared" si="1"/>
        <v>1523.6068284535388</v>
      </c>
      <c r="AE22">
        <f>'IDT-1'!F22</f>
        <v>0</v>
      </c>
      <c r="AF22" s="24"/>
      <c r="AG22">
        <f t="shared" si="2"/>
        <v>1523.6068284535388</v>
      </c>
      <c r="AI22" s="34">
        <f>PXIL!J22</f>
        <v>0</v>
      </c>
      <c r="AJ22" s="34">
        <f>PXIL!P22</f>
        <v>0</v>
      </c>
      <c r="AK22" s="34">
        <f>RTM_IEX!J22</f>
        <v>46.36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10.579675491033306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500.49201970020249</v>
      </c>
      <c r="P23" s="36">
        <v>19.318976152623211</v>
      </c>
      <c r="Q23" s="36">
        <v>7.7386578810473381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251.25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-71</v>
      </c>
      <c r="AA23" s="75">
        <f>STOA!J23</f>
        <v>563.75000000000011</v>
      </c>
      <c r="AB23" s="75">
        <f>-STOA!P23</f>
        <v>0</v>
      </c>
      <c r="AC23">
        <f t="shared" si="0"/>
        <v>13.74087515126727</v>
      </c>
      <c r="AD23">
        <f t="shared" si="1"/>
        <v>1479.4761430392264</v>
      </c>
      <c r="AE23">
        <f>'IDT-1'!F23</f>
        <v>0</v>
      </c>
      <c r="AF23" s="24"/>
      <c r="AG23">
        <f t="shared" si="2"/>
        <v>1479.4761430392264</v>
      </c>
      <c r="AI23" s="34">
        <f>PXIL!J23</f>
        <v>0</v>
      </c>
      <c r="AJ23" s="34">
        <f>PXIL!P23</f>
        <v>0</v>
      </c>
      <c r="AK23" s="34">
        <f>RTM_IEX!J23</f>
        <v>47.32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10.579675491033306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498.95152692198837</v>
      </c>
      <c r="P24" s="36">
        <v>19.318976152623211</v>
      </c>
      <c r="Q24" s="36">
        <v>7.7386578810473381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251.42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-99</v>
      </c>
      <c r="AA24" s="75">
        <f>STOA!J24</f>
        <v>565.16000000000008</v>
      </c>
      <c r="AB24" s="75">
        <f>-STOA!P24</f>
        <v>0</v>
      </c>
      <c r="AC24">
        <f t="shared" si="0"/>
        <v>13.872979428227165</v>
      </c>
      <c r="AD24">
        <f t="shared" si="1"/>
        <v>1438.8335459840523</v>
      </c>
      <c r="AE24">
        <f>'IDT-1'!F24</f>
        <v>0</v>
      </c>
      <c r="AF24" s="24"/>
      <c r="AG24">
        <f t="shared" si="2"/>
        <v>1438.8335459840523</v>
      </c>
      <c r="AI24" s="34">
        <f>PXIL!J24</f>
        <v>0</v>
      </c>
      <c r="AJ24" s="34">
        <f>PXIL!P24</f>
        <v>0</v>
      </c>
      <c r="AK24" s="34">
        <f>RTM_IEX!J24</f>
        <v>34.770000000000003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10.579675491033306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500.88425128279607</v>
      </c>
      <c r="P25" s="36">
        <v>19.32</v>
      </c>
      <c r="Q25" s="36">
        <v>7.7386578810473381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251.97568599999997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564.99</v>
      </c>
      <c r="AB25" s="75">
        <f>-STOA!P25</f>
        <v>0</v>
      </c>
      <c r="AC25">
        <f t="shared" si="0"/>
        <v>13.591923517851026</v>
      </c>
      <c r="AD25">
        <f t="shared" si="1"/>
        <v>1407.664036102613</v>
      </c>
      <c r="AE25">
        <f>'IDT-1'!F25</f>
        <v>0</v>
      </c>
      <c r="AF25" s="24"/>
      <c r="AG25">
        <f t="shared" si="2"/>
        <v>1407.664036102613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-98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10.579675491033306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501.95040064383892</v>
      </c>
      <c r="P26" s="36">
        <v>19.32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252.86879199999998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564.99</v>
      </c>
      <c r="AB26" s="75">
        <f>-STOA!P26</f>
        <v>0</v>
      </c>
      <c r="AC26">
        <f t="shared" si="0"/>
        <v>14.030818845678553</v>
      </c>
      <c r="AD26">
        <f t="shared" si="1"/>
        <v>1379.135738254781</v>
      </c>
      <c r="AE26">
        <f>'IDT-1'!F26</f>
        <v>0</v>
      </c>
      <c r="AF26" s="24"/>
      <c r="AG26">
        <f t="shared" si="2"/>
        <v>1379.135738254781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-138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10.579675491033306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505.09757432554437</v>
      </c>
      <c r="P27" s="36">
        <v>19.318925233644862</v>
      </c>
      <c r="Q27" s="36">
        <v>17.690000000000001</v>
      </c>
      <c r="R27" s="38">
        <v>4.1100000000000003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252.419184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</v>
      </c>
      <c r="AA27" s="75">
        <f>STOA!J27</f>
        <v>564.79999999999995</v>
      </c>
      <c r="AB27" s="75">
        <f>-STOA!P27</f>
        <v>0</v>
      </c>
      <c r="AC27">
        <f t="shared" si="0"/>
        <v>14.171037788891494</v>
      </c>
      <c r="AD27">
        <f t="shared" si="1"/>
        <v>1377.6120102269185</v>
      </c>
      <c r="AE27">
        <f>'IDT-1'!F27</f>
        <v>0</v>
      </c>
      <c r="AF27" s="24"/>
      <c r="AG27">
        <f t="shared" si="2"/>
        <v>1377.6120102269185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-141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10.579675491033306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505.85205730981374</v>
      </c>
      <c r="P28" s="36">
        <v>19.318925233644862</v>
      </c>
      <c r="Q28" s="36">
        <v>17.690000000000001</v>
      </c>
      <c r="R28" s="38">
        <v>8.2200000000000006</v>
      </c>
      <c r="S28" s="38">
        <v>0</v>
      </c>
      <c r="T28" s="37">
        <f>SUMPRODUCT(LTA!J28:AN28,LTA!J$101:AN$101,LTA!J$105:AN$105)</f>
        <v>2.14</v>
      </c>
      <c r="U28" s="37">
        <f>SUMPRODUCT(LTA!J28:AN28,LTA!J$102:AN$102,LTA!J$105:AN$105)</f>
        <v>255.513982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</v>
      </c>
      <c r="AA28" s="75">
        <f>STOA!J28</f>
        <v>564.79999999999995</v>
      </c>
      <c r="AB28" s="75">
        <f>-STOA!P28</f>
        <v>0</v>
      </c>
      <c r="AC28">
        <f t="shared" si="0"/>
        <v>14.51007763863092</v>
      </c>
      <c r="AD28">
        <f t="shared" si="1"/>
        <v>1355.3722513614484</v>
      </c>
      <c r="AE28">
        <f>'IDT-1'!F28</f>
        <v>0</v>
      </c>
      <c r="AF28" s="24"/>
      <c r="AG28">
        <f t="shared" si="2"/>
        <v>1355.3722513614484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-140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10.579675491033306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514.22468768814372</v>
      </c>
      <c r="P29" s="36">
        <v>19.318816394045214</v>
      </c>
      <c r="Q29" s="36">
        <v>17.690000000000001</v>
      </c>
      <c r="R29" s="38">
        <v>10.83</v>
      </c>
      <c r="S29" s="38">
        <v>0</v>
      </c>
      <c r="T29" s="37">
        <f>SUMPRODUCT(LTA!J29:AN29,LTA!J$101:AN$101,LTA!J$105:AN$105)</f>
        <v>5.62</v>
      </c>
      <c r="U29" s="37">
        <f>SUMPRODUCT(LTA!J29:AN29,LTA!J$102:AN$102,LTA!J$105:AN$105)</f>
        <v>259.02768600000002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-75</v>
      </c>
      <c r="AA29" s="75">
        <f>STOA!J29</f>
        <v>564.79999999999995</v>
      </c>
      <c r="AB29" s="75">
        <f>-STOA!P29</f>
        <v>0</v>
      </c>
      <c r="AC29">
        <f t="shared" si="0"/>
        <v>15.025337715326485</v>
      </c>
      <c r="AD29">
        <f t="shared" si="1"/>
        <v>1329.8332168234831</v>
      </c>
      <c r="AE29">
        <f>'IDT-1'!F29</f>
        <v>0</v>
      </c>
      <c r="AF29" s="24"/>
      <c r="AG29">
        <f t="shared" si="2"/>
        <v>1329.8332168234831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-146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10.579675491033306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512.99666529038893</v>
      </c>
      <c r="P30" s="36">
        <v>19.318518291280007</v>
      </c>
      <c r="Q30" s="36">
        <v>17.690000000000001</v>
      </c>
      <c r="R30" s="38">
        <v>17.2</v>
      </c>
      <c r="S30" s="38">
        <v>0</v>
      </c>
      <c r="T30" s="37">
        <f>SUMPRODUCT(LTA!J30:AN30,LTA!J$101:AN$101,LTA!J$105:AN$105)</f>
        <v>8.9700000000000006</v>
      </c>
      <c r="U30" s="37">
        <f>SUMPRODUCT(LTA!J30:AN30,LTA!J$102:AN$102,LTA!J$105:AN$105)</f>
        <v>263.90842800000001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-105</v>
      </c>
      <c r="AA30" s="75">
        <f>STOA!J30</f>
        <v>564.79999999999995</v>
      </c>
      <c r="AB30" s="75">
        <f>-STOA!P30</f>
        <v>0</v>
      </c>
      <c r="AC30">
        <f t="shared" si="0"/>
        <v>15.340973841319451</v>
      </c>
      <c r="AD30">
        <f t="shared" si="1"/>
        <v>1318.89000219697</v>
      </c>
      <c r="AE30">
        <f>'IDT-1'!F30</f>
        <v>0</v>
      </c>
      <c r="AF30" s="24"/>
      <c r="AG30">
        <f t="shared" si="2"/>
        <v>1318.89000219697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-140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10.579675491033306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509.7855362562392</v>
      </c>
      <c r="P31" s="36">
        <v>19.318518291280007</v>
      </c>
      <c r="Q31" s="36">
        <v>17.690000000000001</v>
      </c>
      <c r="R31" s="38">
        <v>17.2</v>
      </c>
      <c r="S31" s="38">
        <v>0</v>
      </c>
      <c r="T31" s="37">
        <f>SUMPRODUCT(LTA!J31:AN31,LTA!J$101:AN$101,LTA!J$105:AN$105)</f>
        <v>12.39</v>
      </c>
      <c r="U31" s="37">
        <f>SUMPRODUCT(LTA!J31:AN31,LTA!J$102:AN$102,LTA!J$105:AN$105)</f>
        <v>268.47033599999997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-125</v>
      </c>
      <c r="AA31" s="75">
        <f>STOA!J31</f>
        <v>564.62</v>
      </c>
      <c r="AB31" s="75">
        <f>-STOA!P31</f>
        <v>0</v>
      </c>
      <c r="AC31">
        <f t="shared" si="0"/>
        <v>15.532017223680601</v>
      </c>
      <c r="AD31">
        <f t="shared" si="1"/>
        <v>1305.2897377804593</v>
      </c>
      <c r="AE31">
        <f>'IDT-1'!F31</f>
        <v>0</v>
      </c>
      <c r="AF31" s="24"/>
      <c r="AG31">
        <f t="shared" si="2"/>
        <v>1305.2897377804593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-138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10.579675491033306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509.7855362562392</v>
      </c>
      <c r="P32" s="36">
        <v>19.318518291280007</v>
      </c>
      <c r="Q32" s="36">
        <v>17.690000000000001</v>
      </c>
      <c r="R32" s="38">
        <v>17.2</v>
      </c>
      <c r="S32" s="38">
        <v>0</v>
      </c>
      <c r="T32" s="37">
        <f>SUMPRODUCT(LTA!J32:AN32,LTA!J$101:AN$101,LTA!J$105:AN$105)</f>
        <v>17.899999999999999</v>
      </c>
      <c r="U32" s="37">
        <f>SUMPRODUCT(LTA!J32:AN32,LTA!J$102:AN$102,LTA!J$105:AN$105)</f>
        <v>274.48676400000005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-149</v>
      </c>
      <c r="AA32" s="75">
        <f>STOA!J32</f>
        <v>564.62</v>
      </c>
      <c r="AB32" s="75">
        <f>-STOA!P32</f>
        <v>0</v>
      </c>
      <c r="AC32">
        <f t="shared" si="0"/>
        <v>15.840618162002826</v>
      </c>
      <c r="AD32">
        <f t="shared" si="1"/>
        <v>1291.5075648421373</v>
      </c>
      <c r="AE32">
        <f>'IDT-1'!F32</f>
        <v>0</v>
      </c>
      <c r="AF32" s="24"/>
      <c r="AG32">
        <f t="shared" si="2"/>
        <v>1291.5075648421373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-139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10.579675491033306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505.88166453461042</v>
      </c>
      <c r="P33" s="36">
        <v>19.318518291280007</v>
      </c>
      <c r="Q33" s="36">
        <v>17.690000000000001</v>
      </c>
      <c r="R33" s="38">
        <v>17.2</v>
      </c>
      <c r="S33" s="38">
        <v>0</v>
      </c>
      <c r="T33" s="37">
        <f>SUMPRODUCT(LTA!J33:AN33,LTA!J$101:AN$101,LTA!J$105:AN$105)</f>
        <v>25.48</v>
      </c>
      <c r="U33" s="37">
        <f>SUMPRODUCT(LTA!J33:AN33,LTA!J$102:AN$102,LTA!J$105:AN$105)</f>
        <v>290.85471800000005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-165</v>
      </c>
      <c r="AA33" s="75">
        <f>STOA!J33</f>
        <v>558.24</v>
      </c>
      <c r="AB33" s="75">
        <f>-STOA!P33</f>
        <v>0</v>
      </c>
      <c r="AC33">
        <f t="shared" si="0"/>
        <v>16.150233080813592</v>
      </c>
      <c r="AD33">
        <f t="shared" si="1"/>
        <v>1281.8620322016975</v>
      </c>
      <c r="AE33">
        <f>'IDT-1'!F33</f>
        <v>0</v>
      </c>
      <c r="AF33" s="24"/>
      <c r="AG33">
        <f t="shared" si="2"/>
        <v>1281.8620322016975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-146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10.579675491033306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508.96962550394051</v>
      </c>
      <c r="P34" s="36">
        <v>19.31824539097266</v>
      </c>
      <c r="Q34" s="36">
        <v>17.690000000000001</v>
      </c>
      <c r="R34" s="38">
        <v>18.2</v>
      </c>
      <c r="S34" s="38">
        <v>0</v>
      </c>
      <c r="T34" s="37">
        <f>SUMPRODUCT(LTA!J34:AN34,LTA!J$101:AN$101,LTA!J$105:AN$105)</f>
        <v>34.590000000000003</v>
      </c>
      <c r="U34" s="37">
        <f>SUMPRODUCT(LTA!J34:AN34,LTA!J$102:AN$102,LTA!J$105:AN$105)</f>
        <v>297.651476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-142</v>
      </c>
      <c r="AA34" s="75">
        <f>STOA!J34</f>
        <v>508.78999999999991</v>
      </c>
      <c r="AB34" s="75">
        <f>-STOA!P34</f>
        <v>0</v>
      </c>
      <c r="AC34">
        <f t="shared" si="0"/>
        <v>15.716440957845826</v>
      </c>
      <c r="AD34">
        <f t="shared" si="1"/>
        <v>1274.8402703936881</v>
      </c>
      <c r="AE34">
        <f>'IDT-1'!F34</f>
        <v>0</v>
      </c>
      <c r="AF34" s="24"/>
      <c r="AG34">
        <f t="shared" si="2"/>
        <v>1274.8402703936881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-147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10.579675491033306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497.52020562780598</v>
      </c>
      <c r="P35" s="36">
        <v>19.31824539097266</v>
      </c>
      <c r="Q35" s="36">
        <v>17.690000000000001</v>
      </c>
      <c r="R35" s="38">
        <v>18.2</v>
      </c>
      <c r="S35" s="38">
        <v>0</v>
      </c>
      <c r="T35" s="37">
        <f>SUMPRODUCT(LTA!J35:AN35,LTA!J$101:AN$101,LTA!J$105:AN$105)</f>
        <v>43.7</v>
      </c>
      <c r="U35" s="37">
        <f>SUMPRODUCT(LTA!J35:AN35,LTA!J$102:AN$102,LTA!J$105:AN$105)</f>
        <v>304.182816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-151</v>
      </c>
      <c r="AA35" s="75">
        <f>STOA!J35</f>
        <v>508.78999999999991</v>
      </c>
      <c r="AB35" s="75">
        <f>-STOA!P35</f>
        <v>0</v>
      </c>
      <c r="AC35">
        <f t="shared" si="0"/>
        <v>15.760880244611183</v>
      </c>
      <c r="AD35">
        <f t="shared" si="1"/>
        <v>1278.0777512307882</v>
      </c>
      <c r="AE35">
        <f>'IDT-1'!F35</f>
        <v>0</v>
      </c>
      <c r="AF35" s="24"/>
      <c r="AG35">
        <f t="shared" si="2"/>
        <v>1278.0777512307882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-139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10.579675491033306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496.71294286421818</v>
      </c>
      <c r="P36" s="36">
        <v>19.31824539097266</v>
      </c>
      <c r="Q36" s="36">
        <v>17.690000000000001</v>
      </c>
      <c r="R36" s="38">
        <v>19.7</v>
      </c>
      <c r="S36" s="38">
        <v>0</v>
      </c>
      <c r="T36" s="37">
        <f>SUMPRODUCT(LTA!J36:AN36,LTA!J$101:AN$101,LTA!J$105:AN$105)</f>
        <v>50.84</v>
      </c>
      <c r="U36" s="37">
        <f>SUMPRODUCT(LTA!J36:AN36,LTA!J$102:AN$102,LTA!J$105:AN$105)</f>
        <v>311.01002800000003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-174</v>
      </c>
      <c r="AA36" s="75">
        <f>STOA!J36</f>
        <v>508.78999999999991</v>
      </c>
      <c r="AB36" s="75">
        <f>-STOA!P36</f>
        <v>0</v>
      </c>
      <c r="AC36">
        <f t="shared" si="0"/>
        <v>16.011091184070381</v>
      </c>
      <c r="AD36">
        <f t="shared" si="1"/>
        <v>1277.487489527741</v>
      </c>
      <c r="AE36">
        <f>'IDT-1'!F36</f>
        <v>0</v>
      </c>
      <c r="AF36" s="24"/>
      <c r="AG36">
        <f t="shared" si="2"/>
        <v>1277.487489527741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10.579675491033306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496.4394215487942</v>
      </c>
      <c r="P37" s="36">
        <v>19.32</v>
      </c>
      <c r="Q37" s="36">
        <v>17.690000000000001</v>
      </c>
      <c r="R37" s="38">
        <v>19.700000000000003</v>
      </c>
      <c r="S37" s="38">
        <v>0</v>
      </c>
      <c r="T37" s="37">
        <f>SUMPRODUCT(LTA!J37:AN37,LTA!J$101:AN$101,LTA!J$105:AN$105)</f>
        <v>58.89</v>
      </c>
      <c r="U37" s="37">
        <f>SUMPRODUCT(LTA!J37:AN37,LTA!J$102:AN$102,LTA!J$105:AN$105)</f>
        <v>318.380336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-202</v>
      </c>
      <c r="AA37" s="75">
        <f>STOA!J37</f>
        <v>508.78999999999991</v>
      </c>
      <c r="AB37" s="75">
        <f>-STOA!P37</f>
        <v>0</v>
      </c>
      <c r="AC37">
        <f t="shared" si="0"/>
        <v>16.358589031783765</v>
      </c>
      <c r="AD37">
        <f t="shared" si="1"/>
        <v>1266.2885329736309</v>
      </c>
      <c r="AE37">
        <f>'IDT-1'!F37</f>
        <v>0</v>
      </c>
      <c r="AF37" s="24"/>
      <c r="AG37">
        <f t="shared" si="2"/>
        <v>1266.2885329736309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-129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10.579675491033306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498.06717520200419</v>
      </c>
      <c r="P38" s="36">
        <v>19.32</v>
      </c>
      <c r="Q38" s="36">
        <v>17.690000000000001</v>
      </c>
      <c r="R38" s="38">
        <v>19.7</v>
      </c>
      <c r="S38" s="38">
        <v>0</v>
      </c>
      <c r="T38" s="37">
        <f>SUMPRODUCT(LTA!J38:AN38,LTA!J$101:AN$101,LTA!J$105:AN$105)</f>
        <v>66.91</v>
      </c>
      <c r="U38" s="37">
        <f>SUMPRODUCT(LTA!J38:AN38,LTA!J$102:AN$102,LTA!J$105:AN$105)</f>
        <v>325.42502999999999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-221</v>
      </c>
      <c r="AA38" s="75">
        <f>STOA!J38</f>
        <v>508.78999999999991</v>
      </c>
      <c r="AB38" s="75">
        <f>-STOA!P38</f>
        <v>0</v>
      </c>
      <c r="AC38">
        <f t="shared" si="0"/>
        <v>16.575046011594729</v>
      </c>
      <c r="AD38">
        <f t="shared" si="1"/>
        <v>1273.7645236470303</v>
      </c>
      <c r="AE38">
        <f>'IDT-1'!F38</f>
        <v>0</v>
      </c>
      <c r="AF38" s="24"/>
      <c r="AG38">
        <f t="shared" si="2"/>
        <v>1273.7645236470303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-119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10.490520922288642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494.34143008769638</v>
      </c>
      <c r="P39" s="36">
        <v>19.32</v>
      </c>
      <c r="Q39" s="36">
        <v>17.690000000000001</v>
      </c>
      <c r="R39" s="38">
        <v>19.7</v>
      </c>
      <c r="S39" s="38">
        <v>0</v>
      </c>
      <c r="T39" s="37">
        <f>SUMPRODUCT(LTA!J39:AN39,LTA!J$101:AN$101,LTA!J$105:AN$105)</f>
        <v>74.099999999999994</v>
      </c>
      <c r="U39" s="37">
        <f>SUMPRODUCT(LTA!J39:AN39,LTA!J$102:AN$102,LTA!J$105:AN$105)</f>
        <v>332.22694800000005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-221</v>
      </c>
      <c r="AA39" s="75">
        <f>STOA!J39</f>
        <v>508.59999999999991</v>
      </c>
      <c r="AB39" s="75">
        <f>-STOA!P39</f>
        <v>0</v>
      </c>
      <c r="AC39">
        <f t="shared" si="0"/>
        <v>16.471813227509532</v>
      </c>
      <c r="AD39">
        <f t="shared" si="1"/>
        <v>1305.7645047480628</v>
      </c>
      <c r="AE39">
        <f>'IDT-1'!F39</f>
        <v>0</v>
      </c>
      <c r="AF39" s="24"/>
      <c r="AG39">
        <f t="shared" si="2"/>
        <v>1305.7645047480628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-97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10.490520922288642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494.34143008769638</v>
      </c>
      <c r="P40" s="36">
        <v>19.32</v>
      </c>
      <c r="Q40" s="36">
        <v>17.690000000000001</v>
      </c>
      <c r="R40" s="38">
        <v>19.699999999999996</v>
      </c>
      <c r="S40" s="38">
        <v>0</v>
      </c>
      <c r="T40" s="37">
        <f>SUMPRODUCT(LTA!J40:AN40,LTA!J$101:AN$101,LTA!J$105:AN$105)</f>
        <v>79.98</v>
      </c>
      <c r="U40" s="37">
        <f>SUMPRODUCT(LTA!J40:AN40,LTA!J$102:AN$102,LTA!J$105:AN$105)</f>
        <v>338.74434600000001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-183</v>
      </c>
      <c r="AA40" s="75">
        <f>STOA!J40</f>
        <v>508.59999999999991</v>
      </c>
      <c r="AB40" s="75">
        <f>-STOA!P40</f>
        <v>0</v>
      </c>
      <c r="AC40">
        <f t="shared" si="0"/>
        <v>16.270989692613526</v>
      </c>
      <c r="AD40">
        <f t="shared" si="1"/>
        <v>1354.3627262829589</v>
      </c>
      <c r="AE40">
        <f>'IDT-1'!F40</f>
        <v>0</v>
      </c>
      <c r="AF40" s="24"/>
      <c r="AG40">
        <f t="shared" si="2"/>
        <v>1354.3627262829589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-99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10.490520922288642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495.79922820240466</v>
      </c>
      <c r="P41" s="36">
        <v>19.32</v>
      </c>
      <c r="Q41" s="36">
        <v>17.690000000000001</v>
      </c>
      <c r="R41" s="38">
        <v>19.699999999999996</v>
      </c>
      <c r="S41" s="38">
        <v>0</v>
      </c>
      <c r="T41" s="37">
        <f>SUMPRODUCT(LTA!J41:AN41,LTA!J$101:AN$101,LTA!J$105:AN$105)</f>
        <v>80.78</v>
      </c>
      <c r="U41" s="37">
        <f>SUMPRODUCT(LTA!J41:AN41,LTA!J$102:AN$102,LTA!J$105:AN$105)</f>
        <v>344.91103200000003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-138</v>
      </c>
      <c r="AA41" s="75">
        <f>STOA!J41</f>
        <v>508.59999999999991</v>
      </c>
      <c r="AB41" s="75">
        <f>-STOA!P41</f>
        <v>0</v>
      </c>
      <c r="AC41">
        <f t="shared" si="0"/>
        <v>15.935139788382399</v>
      </c>
      <c r="AD41">
        <f t="shared" si="1"/>
        <v>1411.1230603018982</v>
      </c>
      <c r="AE41">
        <f>'IDT-1'!F41</f>
        <v>0</v>
      </c>
      <c r="AF41" s="24"/>
      <c r="AG41">
        <f t="shared" si="2"/>
        <v>1411.1230603018982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-96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10.490520922288642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495.80549127435978</v>
      </c>
      <c r="P42" s="36">
        <v>19.32</v>
      </c>
      <c r="Q42" s="36">
        <v>17.690000000000001</v>
      </c>
      <c r="R42" s="38">
        <v>19.699999999999996</v>
      </c>
      <c r="S42" s="38">
        <v>0</v>
      </c>
      <c r="T42" s="37">
        <f>SUMPRODUCT(LTA!J42:AN42,LTA!J$101:AN$101,LTA!J$105:AN$105)</f>
        <v>85.5</v>
      </c>
      <c r="U42" s="37">
        <f>SUMPRODUCT(LTA!J42:AN42,LTA!J$102:AN$102,LTA!J$105:AN$105)</f>
        <v>350.99978200000004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-102</v>
      </c>
      <c r="AA42" s="75">
        <f>STOA!J42</f>
        <v>508.59999999999991</v>
      </c>
      <c r="AB42" s="75">
        <f>-STOA!P42</f>
        <v>0</v>
      </c>
      <c r="AC42">
        <f t="shared" si="0"/>
        <v>15.754908850990372</v>
      </c>
      <c r="AD42">
        <f t="shared" si="1"/>
        <v>1454.1183043112453</v>
      </c>
      <c r="AE42">
        <f>'IDT-1'!F42</f>
        <v>0</v>
      </c>
      <c r="AF42" s="24"/>
      <c r="AG42">
        <f t="shared" si="2"/>
        <v>1454.1183043112453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10.490520922288642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484.43970095309578</v>
      </c>
      <c r="P43" s="36">
        <v>19.32</v>
      </c>
      <c r="Q43" s="36">
        <v>17.690000000000001</v>
      </c>
      <c r="R43" s="38">
        <v>19.7</v>
      </c>
      <c r="S43" s="38">
        <v>0</v>
      </c>
      <c r="T43" s="37">
        <f>SUMPRODUCT(LTA!J43:AN43,LTA!J$101:AN$101,LTA!J$105:AN$105)</f>
        <v>93.22</v>
      </c>
      <c r="U43" s="37">
        <f>SUMPRODUCT(LTA!J43:AN43,LTA!J$102:AN$102,LTA!J$105:AN$105)</f>
        <v>365.84361999999999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-87</v>
      </c>
      <c r="AA43" s="75">
        <f>STOA!J43</f>
        <v>508.59999999999991</v>
      </c>
      <c r="AB43" s="75">
        <f>-STOA!P43</f>
        <v>0</v>
      </c>
      <c r="AC43">
        <f t="shared" si="0"/>
        <v>15.747341398682149</v>
      </c>
      <c r="AD43">
        <f t="shared" si="1"/>
        <v>1477.3266384767021</v>
      </c>
      <c r="AE43">
        <f>'IDT-1'!F43</f>
        <v>0</v>
      </c>
      <c r="AF43" s="24"/>
      <c r="AG43">
        <f t="shared" si="2"/>
        <v>1477.3266384767021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-103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10.490520922288642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483.38342508232557</v>
      </c>
      <c r="P44" s="36">
        <v>19.32</v>
      </c>
      <c r="Q44" s="36">
        <v>17.690000000000001</v>
      </c>
      <c r="R44" s="38">
        <v>19.7</v>
      </c>
      <c r="S44" s="38">
        <v>0</v>
      </c>
      <c r="T44" s="37">
        <f>SUMPRODUCT(LTA!J44:AN44,LTA!J$101:AN$101,LTA!J$105:AN$105)</f>
        <v>98.78</v>
      </c>
      <c r="U44" s="37">
        <f>SUMPRODUCT(LTA!J44:AN44,LTA!J$102:AN$102,LTA!J$105:AN$105)</f>
        <v>370.21125599999999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-75</v>
      </c>
      <c r="AA44" s="75">
        <f>STOA!J44</f>
        <v>508.59999999999991</v>
      </c>
      <c r="AB44" s="75">
        <f>-STOA!P44</f>
        <v>0</v>
      </c>
      <c r="AC44">
        <f t="shared" si="0"/>
        <v>15.720206931069013</v>
      </c>
      <c r="AD44">
        <f t="shared" si="1"/>
        <v>1498.2251330735453</v>
      </c>
      <c r="AE44">
        <f>'IDT-1'!F44</f>
        <v>0</v>
      </c>
      <c r="AF44" s="24"/>
      <c r="AG44">
        <f t="shared" si="2"/>
        <v>1498.2251330735453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-103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10.490520922288642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483.38342508232557</v>
      </c>
      <c r="P45" s="36">
        <v>19.32</v>
      </c>
      <c r="Q45" s="36">
        <v>17.690000000000001</v>
      </c>
      <c r="R45" s="38">
        <v>19.699999999999996</v>
      </c>
      <c r="S45" s="38">
        <v>0</v>
      </c>
      <c r="T45" s="37">
        <f>SUMPRODUCT(LTA!J45:AN45,LTA!J$101:AN$101,LTA!J$105:AN$105)</f>
        <v>103.28</v>
      </c>
      <c r="U45" s="37">
        <f>SUMPRODUCT(LTA!J45:AN45,LTA!J$102:AN$102,LTA!J$105:AN$105)</f>
        <v>364.10055400000005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-55</v>
      </c>
      <c r="AA45" s="75">
        <f>STOA!J45</f>
        <v>508.59999999999991</v>
      </c>
      <c r="AB45" s="75">
        <f>-STOA!P45</f>
        <v>0</v>
      </c>
      <c r="AC45">
        <f t="shared" si="0"/>
        <v>15.511840406596566</v>
      </c>
      <c r="AD45">
        <f t="shared" si="1"/>
        <v>1519.8227975980178</v>
      </c>
      <c r="AE45">
        <f>'IDT-1'!F45</f>
        <v>0</v>
      </c>
      <c r="AF45" s="24"/>
      <c r="AG45">
        <f t="shared" si="2"/>
        <v>1519.8227975980178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10.490520922288642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480.18614151915045</v>
      </c>
      <c r="P46" s="36">
        <v>19.32</v>
      </c>
      <c r="Q46" s="36">
        <v>17.690000000000001</v>
      </c>
      <c r="R46" s="38">
        <v>19.699999999999996</v>
      </c>
      <c r="S46" s="38">
        <v>0</v>
      </c>
      <c r="T46" s="37">
        <f>SUMPRODUCT(LTA!J46:AN46,LTA!J$101:AN$101,LTA!J$105:AN$105)</f>
        <v>105.76</v>
      </c>
      <c r="U46" s="37">
        <f>SUMPRODUCT(LTA!J46:AN46,LTA!J$102:AN$102,LTA!J$105:AN$105)</f>
        <v>367.62592999999998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-35</v>
      </c>
      <c r="AA46" s="75">
        <f>STOA!J46</f>
        <v>508.59999999999991</v>
      </c>
      <c r="AB46" s="75">
        <f>-STOA!P46</f>
        <v>0</v>
      </c>
      <c r="AC46">
        <f t="shared" si="0"/>
        <v>15.349062913118335</v>
      </c>
      <c r="AD46">
        <f t="shared" si="1"/>
        <v>1544.7936675283208</v>
      </c>
      <c r="AE46">
        <f>'IDT-1'!F46</f>
        <v>0</v>
      </c>
      <c r="AF46" s="24"/>
      <c r="AG46">
        <f t="shared" si="2"/>
        <v>1544.7936675283208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-98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10.490520922288642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480.18681184403141</v>
      </c>
      <c r="P47" s="36">
        <v>19.32</v>
      </c>
      <c r="Q47" s="36">
        <v>17.690000000000001</v>
      </c>
      <c r="R47" s="38">
        <v>19.7</v>
      </c>
      <c r="S47" s="38">
        <v>0</v>
      </c>
      <c r="T47" s="37">
        <f>SUMPRODUCT(LTA!J47:AN47,LTA!J$101:AN$101,LTA!J$105:AN$105)</f>
        <v>108.14</v>
      </c>
      <c r="U47" s="37">
        <f>SUMPRODUCT(LTA!J47:AN47,LTA!J$102:AN$102,LTA!J$105:AN$105)</f>
        <v>370.38807600000007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-18</v>
      </c>
      <c r="AA47" s="75">
        <f>STOA!J47</f>
        <v>508.51999999999992</v>
      </c>
      <c r="AB47" s="75">
        <f>-STOA!P47</f>
        <v>0</v>
      </c>
      <c r="AC47">
        <f t="shared" si="0"/>
        <v>15.349234781622892</v>
      </c>
      <c r="AD47">
        <f t="shared" si="1"/>
        <v>1554.8563119846974</v>
      </c>
      <c r="AE47">
        <f>'IDT-1'!F47</f>
        <v>0</v>
      </c>
      <c r="AF47" s="24"/>
      <c r="AG47">
        <f t="shared" si="2"/>
        <v>1554.8563119846974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-110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10.069909170817462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480.18681184403141</v>
      </c>
      <c r="P48" s="36">
        <v>19.32</v>
      </c>
      <c r="Q48" s="36">
        <v>17.690000000000001</v>
      </c>
      <c r="R48" s="38">
        <v>20.199999999999996</v>
      </c>
      <c r="S48" s="38">
        <v>0</v>
      </c>
      <c r="T48" s="37">
        <f>SUMPRODUCT(LTA!J48:AN48,LTA!J$101:AN$101,LTA!J$105:AN$105)</f>
        <v>108.47</v>
      </c>
      <c r="U48" s="37">
        <f>SUMPRODUCT(LTA!J48:AN48,LTA!J$102:AN$102,LTA!J$105:AN$105)</f>
        <v>372.73905600000006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508.51999999999992</v>
      </c>
      <c r="AB48" s="75">
        <f>-STOA!P48</f>
        <v>0</v>
      </c>
      <c r="AC48">
        <f t="shared" si="0"/>
        <v>15.177585247238083</v>
      </c>
      <c r="AD48">
        <f t="shared" si="1"/>
        <v>1580.788329767611</v>
      </c>
      <c r="AE48">
        <f>'IDT-1'!F48</f>
        <v>0</v>
      </c>
      <c r="AF48" s="24"/>
      <c r="AG48">
        <f t="shared" si="2"/>
        <v>1580.788329767611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10.069909170817462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482.61777102831132</v>
      </c>
      <c r="P49" s="36">
        <v>21.07</v>
      </c>
      <c r="Q49" s="36">
        <v>17.690000000000001</v>
      </c>
      <c r="R49" s="38">
        <v>20.7</v>
      </c>
      <c r="S49" s="38">
        <v>0</v>
      </c>
      <c r="T49" s="37">
        <f>SUMPRODUCT(LTA!J49:AN49,LTA!J$101:AN$101,LTA!J$105:AN$105)</f>
        <v>108.71000000000001</v>
      </c>
      <c r="U49" s="37">
        <f>SUMPRODUCT(LTA!J49:AN49,LTA!J$102:AN$102,LTA!J$105:AN$105)</f>
        <v>372.94118200000003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509.06999999999994</v>
      </c>
      <c r="AB49" s="75">
        <f>-STOA!P49</f>
        <v>0</v>
      </c>
      <c r="AC49">
        <f t="shared" si="0"/>
        <v>15.013460219663806</v>
      </c>
      <c r="AD49">
        <f t="shared" si="1"/>
        <v>1611.625539979465</v>
      </c>
      <c r="AE49">
        <f>'IDT-1'!F49</f>
        <v>0</v>
      </c>
      <c r="AF49" s="24"/>
      <c r="AG49">
        <f t="shared" si="2"/>
        <v>1611.625539979465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10.069909170817462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482.61777102831132</v>
      </c>
      <c r="P50" s="36">
        <v>21.07</v>
      </c>
      <c r="Q50" s="36">
        <v>17.690000000000001</v>
      </c>
      <c r="R50" s="38">
        <v>20.7</v>
      </c>
      <c r="S50" s="38">
        <v>0</v>
      </c>
      <c r="T50" s="37">
        <f>SUMPRODUCT(LTA!J50:AN50,LTA!J$101:AN$101,LTA!J$105:AN$105)</f>
        <v>108.71000000000001</v>
      </c>
      <c r="U50" s="37">
        <f>SUMPRODUCT(LTA!J50:AN50,LTA!J$102:AN$102,LTA!J$105:AN$105)</f>
        <v>372.75388600000002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509.06999999999994</v>
      </c>
      <c r="AB50" s="75">
        <f>-STOA!P50</f>
        <v>0</v>
      </c>
      <c r="AC50">
        <f t="shared" si="0"/>
        <v>14.800107990141582</v>
      </c>
      <c r="AD50">
        <f t="shared" si="1"/>
        <v>1636.6515962089873</v>
      </c>
      <c r="AE50">
        <f>'IDT-1'!F50</f>
        <v>0</v>
      </c>
      <c r="AF50" s="24"/>
      <c r="AG50">
        <f t="shared" si="2"/>
        <v>1636.6515962089873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10.048280024140011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481.28757278296911</v>
      </c>
      <c r="P51" s="36">
        <v>21.07</v>
      </c>
      <c r="Q51" s="36">
        <v>17.690000000000001</v>
      </c>
      <c r="R51" s="38">
        <v>20.7</v>
      </c>
      <c r="S51" s="38">
        <v>0</v>
      </c>
      <c r="T51" s="37">
        <f>SUMPRODUCT(LTA!J51:AN51,LTA!J$101:AN$101,LTA!J$105:AN$105)</f>
        <v>108.71000000000001</v>
      </c>
      <c r="U51" s="37">
        <f>SUMPRODUCT(LTA!J51:AN51,LTA!J$102:AN$102,LTA!J$105:AN$105)</f>
        <v>364.51639399999999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508.96999999999991</v>
      </c>
      <c r="AB51" s="75">
        <f>-STOA!P51</f>
        <v>0</v>
      </c>
      <c r="AC51">
        <f t="shared" si="0"/>
        <v>14.634006129999722</v>
      </c>
      <c r="AD51">
        <f t="shared" si="1"/>
        <v>1637.1283786771091</v>
      </c>
      <c r="AE51">
        <f>'IDT-1'!F51</f>
        <v>0</v>
      </c>
      <c r="AF51" s="24"/>
      <c r="AG51">
        <f t="shared" si="2"/>
        <v>1637.1283786771091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-45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10.048280024140011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479.48843213025174</v>
      </c>
      <c r="P52" s="36">
        <v>21.07</v>
      </c>
      <c r="Q52" s="36">
        <v>17.690000000000001</v>
      </c>
      <c r="R52" s="38">
        <v>20.7</v>
      </c>
      <c r="S52" s="38">
        <v>0</v>
      </c>
      <c r="T52" s="37">
        <f>SUMPRODUCT(LTA!J52:AN52,LTA!J$101:AN$101,LTA!J$105:AN$105)</f>
        <v>108.71000000000001</v>
      </c>
      <c r="U52" s="37">
        <f>SUMPRODUCT(LTA!J52:AN52,LTA!J$102:AN$102,LTA!J$105:AN$105)</f>
        <v>362.72263800000002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508.96999999999991</v>
      </c>
      <c r="AB52" s="75">
        <f>-STOA!P52</f>
        <v>0</v>
      </c>
      <c r="AC52">
        <f t="shared" si="0"/>
        <v>14.349691066370225</v>
      </c>
      <c r="AD52">
        <f t="shared" si="1"/>
        <v>1663.8197970880215</v>
      </c>
      <c r="AE52">
        <f>'IDT-1'!F52</f>
        <v>0</v>
      </c>
      <c r="AF52" s="24"/>
      <c r="AG52">
        <f t="shared" si="2"/>
        <v>1663.8197970880215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10.048280024140011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479.48843213025174</v>
      </c>
      <c r="P53" s="36">
        <v>21.07</v>
      </c>
      <c r="Q53" s="36">
        <v>17.690000000000001</v>
      </c>
      <c r="R53" s="38">
        <v>20.7</v>
      </c>
      <c r="S53" s="38">
        <v>0</v>
      </c>
      <c r="T53" s="37">
        <f>SUMPRODUCT(LTA!J53:AN53,LTA!J$101:AN$101,LTA!J$105:AN$105)</f>
        <v>108.71000000000001</v>
      </c>
      <c r="U53" s="37">
        <f>SUMPRODUCT(LTA!J53:AN53,LTA!J$102:AN$102,LTA!J$105:AN$105)</f>
        <v>362.27353600000004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508.96999999999991</v>
      </c>
      <c r="AB53" s="75">
        <f>-STOA!P53</f>
        <v>0</v>
      </c>
      <c r="AC53">
        <f t="shared" si="0"/>
        <v>14.381139243696889</v>
      </c>
      <c r="AD53">
        <f t="shared" si="1"/>
        <v>1697.6592469106947</v>
      </c>
      <c r="AE53">
        <f>'IDT-1'!F53</f>
        <v>0</v>
      </c>
      <c r="AF53" s="24"/>
      <c r="AG53">
        <f t="shared" si="2"/>
        <v>1697.6592469106947</v>
      </c>
      <c r="AI53" s="34">
        <f>PXIL!J53</f>
        <v>0</v>
      </c>
      <c r="AJ53" s="34">
        <f>PXIL!P53</f>
        <v>0</v>
      </c>
      <c r="AK53" s="34">
        <f>RTM_IEX!J53</f>
        <v>19.32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10.048280024140011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479.48843213025174</v>
      </c>
      <c r="P54" s="36">
        <v>21.07</v>
      </c>
      <c r="Q54" s="36">
        <v>17.690000000000001</v>
      </c>
      <c r="R54" s="38">
        <v>20.699999999999996</v>
      </c>
      <c r="S54" s="38">
        <v>0</v>
      </c>
      <c r="T54" s="37">
        <f>SUMPRODUCT(LTA!J54:AN54,LTA!J$101:AN$101,LTA!J$105:AN$105)</f>
        <v>108.71000000000001</v>
      </c>
      <c r="U54" s="37">
        <f>SUMPRODUCT(LTA!J54:AN54,LTA!J$102:AN$102,LTA!J$105:AN$105)</f>
        <v>361.52217400000001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508.96999999999991</v>
      </c>
      <c r="AB54" s="75">
        <f>-STOA!P54</f>
        <v>0</v>
      </c>
      <c r="AC54">
        <f t="shared" si="0"/>
        <v>14.455887802896889</v>
      </c>
      <c r="AD54">
        <f t="shared" si="1"/>
        <v>1706.4831363514947</v>
      </c>
      <c r="AE54">
        <f>'IDT-1'!F54</f>
        <v>0</v>
      </c>
      <c r="AF54" s="24"/>
      <c r="AG54">
        <f t="shared" si="2"/>
        <v>1706.4831363514947</v>
      </c>
      <c r="AI54" s="34">
        <f>PXIL!J54</f>
        <v>0</v>
      </c>
      <c r="AJ54" s="34">
        <f>PXIL!P54</f>
        <v>0</v>
      </c>
      <c r="AK54" s="34">
        <f>RTM_IEX!J54</f>
        <v>28.97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10.049782202862476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482.8058211905913</v>
      </c>
      <c r="P55" s="36">
        <v>21.07</v>
      </c>
      <c r="Q55" s="36">
        <v>17.690000000000001</v>
      </c>
      <c r="R55" s="38">
        <v>20.699999999999996</v>
      </c>
      <c r="S55" s="38">
        <v>0</v>
      </c>
      <c r="T55" s="37">
        <f>SUMPRODUCT(LTA!J55:AN55,LTA!J$101:AN$101,LTA!J$105:AN$105)</f>
        <v>108.71000000000001</v>
      </c>
      <c r="U55" s="37">
        <f>SUMPRODUCT(LTA!J55:AN55,LTA!J$102:AN$102,LTA!J$105:AN$105)</f>
        <v>360.30764400000004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508.88999999999993</v>
      </c>
      <c r="AB55" s="75">
        <f>-STOA!P55</f>
        <v>0</v>
      </c>
      <c r="AC55">
        <f t="shared" si="0"/>
        <v>14.653102323549465</v>
      </c>
      <c r="AD55">
        <f t="shared" si="1"/>
        <v>1629.3402830699044</v>
      </c>
      <c r="AE55">
        <f>'IDT-1'!F55</f>
        <v>0</v>
      </c>
      <c r="AF55" s="24"/>
      <c r="AG55">
        <f t="shared" si="2"/>
        <v>1629.3402830699044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10.049782202862476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482.8058211905913</v>
      </c>
      <c r="P56" s="36">
        <v>21.07</v>
      </c>
      <c r="Q56" s="36">
        <v>17.690000000000001</v>
      </c>
      <c r="R56" s="38">
        <v>20.699999999999996</v>
      </c>
      <c r="S56" s="38">
        <v>0</v>
      </c>
      <c r="T56" s="37">
        <f>SUMPRODUCT(LTA!J56:AN56,LTA!J$101:AN$101,LTA!J$105:AN$105)</f>
        <v>108.71000000000001</v>
      </c>
      <c r="U56" s="37">
        <f>SUMPRODUCT(LTA!J56:AN56,LTA!J$102:AN$102,LTA!J$105:AN$105)</f>
        <v>357.91839799999997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508.88999999999993</v>
      </c>
      <c r="AB56" s="75">
        <f>-STOA!P56</f>
        <v>0</v>
      </c>
      <c r="AC56">
        <f t="shared" si="0"/>
        <v>14.548321079900575</v>
      </c>
      <c r="AD56">
        <f t="shared" si="1"/>
        <v>1637.0558183135531</v>
      </c>
      <c r="AE56">
        <f>'IDT-1'!F56</f>
        <v>0</v>
      </c>
      <c r="AF56" s="24"/>
      <c r="AG56">
        <f t="shared" si="2"/>
        <v>1637.0558183135531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10.049782202862476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482.42752942486408</v>
      </c>
      <c r="P57" s="36">
        <v>21.07</v>
      </c>
      <c r="Q57" s="36">
        <v>17.690000000000001</v>
      </c>
      <c r="R57" s="38">
        <v>21.2</v>
      </c>
      <c r="S57" s="38">
        <v>0</v>
      </c>
      <c r="T57" s="37">
        <f>SUMPRODUCT(LTA!J57:AN57,LTA!J$101:AN$101,LTA!J$105:AN$105)</f>
        <v>108.49</v>
      </c>
      <c r="U57" s="37">
        <f>SUMPRODUCT(LTA!J57:AN57,LTA!J$102:AN$102,LTA!J$105:AN$105)</f>
        <v>356.19964799999997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508.88999999999993</v>
      </c>
      <c r="AB57" s="75">
        <f>-STOA!P57</f>
        <v>0</v>
      </c>
      <c r="AC57">
        <f t="shared" si="0"/>
        <v>14.437559620072902</v>
      </c>
      <c r="AD57">
        <f t="shared" si="1"/>
        <v>1704.3195380076536</v>
      </c>
      <c r="AE57">
        <f>'IDT-1'!F57</f>
        <v>0</v>
      </c>
      <c r="AF57" s="24"/>
      <c r="AG57">
        <f t="shared" si="2"/>
        <v>1704.3195380076536</v>
      </c>
      <c r="AI57" s="34">
        <f>PXIL!J57</f>
        <v>0</v>
      </c>
      <c r="AJ57" s="34">
        <f>PXIL!P57</f>
        <v>0</v>
      </c>
      <c r="AK57" s="34">
        <f>RTM_IEX!J57</f>
        <v>28.97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10.049782202862476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506.48567112382096</v>
      </c>
      <c r="P58" s="36">
        <v>33.619999999999997</v>
      </c>
      <c r="Q58" s="36">
        <v>17.690000000000001</v>
      </c>
      <c r="R58" s="38">
        <v>21.7</v>
      </c>
      <c r="S58" s="38">
        <v>0</v>
      </c>
      <c r="T58" s="37">
        <f>SUMPRODUCT(LTA!J58:AN58,LTA!J$101:AN$101,LTA!J$105:AN$105)</f>
        <v>108.18</v>
      </c>
      <c r="U58" s="37">
        <f>SUMPRODUCT(LTA!J58:AN58,LTA!J$102:AN$102,LTA!J$105:AN$105)</f>
        <v>395.48884399999992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508.88999999999993</v>
      </c>
      <c r="AB58" s="75">
        <f>-STOA!P58</f>
        <v>0</v>
      </c>
      <c r="AC58">
        <f t="shared" si="0"/>
        <v>14.99563325674414</v>
      </c>
      <c r="AD58">
        <f t="shared" si="1"/>
        <v>1770.1988020699391</v>
      </c>
      <c r="AE58">
        <f>'IDT-1'!F58</f>
        <v>0</v>
      </c>
      <c r="AF58" s="24"/>
      <c r="AG58">
        <f t="shared" si="2"/>
        <v>1770.1988020699391</v>
      </c>
      <c r="AI58" s="34">
        <f>PXIL!J58</f>
        <v>0</v>
      </c>
      <c r="AJ58" s="34">
        <f>PXIL!P58</f>
        <v>0</v>
      </c>
      <c r="AK58" s="34">
        <f>RTM_IEX!J58</f>
        <v>19.32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10.049782202862476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508.53426662671649</v>
      </c>
      <c r="P59" s="36">
        <v>48.706397722230442</v>
      </c>
      <c r="Q59" s="36">
        <v>17.690000000000001</v>
      </c>
      <c r="R59" s="38">
        <v>21.7</v>
      </c>
      <c r="S59" s="38">
        <v>0</v>
      </c>
      <c r="T59" s="37">
        <f>SUMPRODUCT(LTA!J59:AN59,LTA!J$101:AN$101,LTA!J$105:AN$105)</f>
        <v>107.83</v>
      </c>
      <c r="U59" s="37">
        <f>SUMPRODUCT(LTA!J59:AN59,LTA!J$102:AN$102,LTA!J$105:AN$105)</f>
        <v>430.30274599999996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510.82</v>
      </c>
      <c r="AB59" s="75">
        <f>-STOA!P59</f>
        <v>0</v>
      </c>
      <c r="AC59">
        <f t="shared" si="0"/>
        <v>15.526419976635198</v>
      </c>
      <c r="AD59">
        <f t="shared" si="1"/>
        <v>1832.8569105751742</v>
      </c>
      <c r="AE59">
        <f>'IDT-1'!F59</f>
        <v>0</v>
      </c>
      <c r="AF59" s="24"/>
      <c r="AG59">
        <f t="shared" si="2"/>
        <v>1832.8569105751742</v>
      </c>
      <c r="AI59" s="34">
        <f>PXIL!J59</f>
        <v>0</v>
      </c>
      <c r="AJ59" s="34">
        <f>PXIL!P59</f>
        <v>0</v>
      </c>
      <c r="AK59" s="34">
        <f>RTM_IEX!J59</f>
        <v>28.98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10.049782202862476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515.01978059266844</v>
      </c>
      <c r="P60" s="36">
        <v>68.733745708212979</v>
      </c>
      <c r="Q60" s="36">
        <v>17.690000000000001</v>
      </c>
      <c r="R60" s="38">
        <v>21.7</v>
      </c>
      <c r="S60" s="38">
        <v>0</v>
      </c>
      <c r="T60" s="37">
        <f>SUMPRODUCT(LTA!J60:AN60,LTA!J$101:AN$101,LTA!J$105:AN$105)</f>
        <v>107.41</v>
      </c>
      <c r="U60" s="37">
        <f>SUMPRODUCT(LTA!J60:AN60,LTA!J$102:AN$102,LTA!J$105:AN$105)</f>
        <v>516.85000200000002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510.82</v>
      </c>
      <c r="AB60" s="75">
        <f>-STOA!P60</f>
        <v>0</v>
      </c>
      <c r="AC60">
        <f t="shared" si="0"/>
        <v>16.610367065051456</v>
      </c>
      <c r="AD60">
        <f t="shared" si="1"/>
        <v>1870.4330814386924</v>
      </c>
      <c r="AE60">
        <f>'IDT-1'!F60</f>
        <v>0</v>
      </c>
      <c r="AF60" s="24"/>
      <c r="AG60">
        <f t="shared" si="2"/>
        <v>1870.4330814386924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-45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10.049782202862476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520.96694211446913</v>
      </c>
      <c r="P61" s="36">
        <v>66.547128990509052</v>
      </c>
      <c r="Q61" s="36">
        <v>26.890000000000004</v>
      </c>
      <c r="R61" s="38">
        <v>21.7</v>
      </c>
      <c r="S61" s="38">
        <v>0</v>
      </c>
      <c r="T61" s="37">
        <f>SUMPRODUCT(LTA!J61:AN61,LTA!J$101:AN$101,LTA!J$105:AN$105)</f>
        <v>94.960000000000008</v>
      </c>
      <c r="U61" s="37">
        <f>SUMPRODUCT(LTA!J61:AN61,LTA!J$102:AN$102,LTA!J$105:AN$105)</f>
        <v>513.20106599999997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510.82</v>
      </c>
      <c r="AB61" s="75">
        <f>-STOA!P61</f>
        <v>0</v>
      </c>
      <c r="AC61">
        <f t="shared" si="0"/>
        <v>16.372225635883641</v>
      </c>
      <c r="AD61">
        <f t="shared" si="1"/>
        <v>1892.5328316719567</v>
      </c>
      <c r="AE61">
        <f>'IDT-1'!F61</f>
        <v>0</v>
      </c>
      <c r="AF61" s="24"/>
      <c r="AG61">
        <f t="shared" si="2"/>
        <v>1892.5328316719567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10.049782202862476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561.31812305458413</v>
      </c>
      <c r="P62" s="36">
        <v>75.279999999999987</v>
      </c>
      <c r="Q62" s="36">
        <v>26.863507901266814</v>
      </c>
      <c r="R62" s="38">
        <v>21.7</v>
      </c>
      <c r="S62" s="38">
        <v>0</v>
      </c>
      <c r="T62" s="37">
        <f>SUMPRODUCT(LTA!J62:AN62,LTA!J$101:AN$101,LTA!J$105:AN$105)</f>
        <v>91.31</v>
      </c>
      <c r="U62" s="37">
        <f>SUMPRODUCT(LTA!J62:AN62,LTA!J$102:AN$102,LTA!J$105:AN$105)</f>
        <v>509.06883799999997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510.82</v>
      </c>
      <c r="AB62" s="75">
        <f>-STOA!P62</f>
        <v>0</v>
      </c>
      <c r="AC62">
        <f t="shared" si="0"/>
        <v>16.846005789304311</v>
      </c>
      <c r="AD62">
        <f t="shared" si="1"/>
        <v>1918.3343833694089</v>
      </c>
      <c r="AE62">
        <f>'IDT-1'!F62</f>
        <v>0</v>
      </c>
      <c r="AF62" s="24"/>
      <c r="AG62">
        <f t="shared" si="2"/>
        <v>1918.3343833694089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10.049782202862476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568.79021259746457</v>
      </c>
      <c r="P63" s="36">
        <v>75.279999999999987</v>
      </c>
      <c r="Q63" s="36">
        <v>26.726932170320211</v>
      </c>
      <c r="R63" s="38">
        <v>21.7</v>
      </c>
      <c r="S63" s="38">
        <v>0</v>
      </c>
      <c r="T63" s="37">
        <f>SUMPRODUCT(LTA!J63:AN63,LTA!J$101:AN$101,LTA!J$105:AN$105)</f>
        <v>87.62</v>
      </c>
      <c r="U63" s="37">
        <f>SUMPRODUCT(LTA!J63:AN63,LTA!J$102:AN$102,LTA!J$105:AN$105)</f>
        <v>508.62863199999993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510.9</v>
      </c>
      <c r="AB63" s="75">
        <f>-STOA!P63</f>
        <v>0</v>
      </c>
      <c r="AC63">
        <f t="shared" si="0"/>
        <v>16.788890797675659</v>
      </c>
      <c r="AD63">
        <f t="shared" si="1"/>
        <v>1931.6768061729715</v>
      </c>
      <c r="AE63">
        <f>'IDT-1'!F63</f>
        <v>0</v>
      </c>
      <c r="AF63" s="24"/>
      <c r="AG63">
        <f t="shared" si="2"/>
        <v>1931.6768061729715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10.049782202862476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568.46641434062985</v>
      </c>
      <c r="P64" s="36">
        <v>75.279999999999987</v>
      </c>
      <c r="Q64" s="36">
        <v>26.726932170320211</v>
      </c>
      <c r="R64" s="38">
        <v>22.199999999999996</v>
      </c>
      <c r="S64" s="38">
        <v>0</v>
      </c>
      <c r="T64" s="37">
        <f>SUMPRODUCT(LTA!J64:AN64,LTA!J$101:AN$101,LTA!J$105:AN$105)</f>
        <v>81.99</v>
      </c>
      <c r="U64" s="37">
        <f>SUMPRODUCT(LTA!J64:AN64,LTA!J$102:AN$102,LTA!J$105:AN$105)</f>
        <v>503.41162599999996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510.9</v>
      </c>
      <c r="AB64" s="75">
        <f>-STOA!P64</f>
        <v>0</v>
      </c>
      <c r="AC64">
        <f t="shared" si="0"/>
        <v>16.487477098796028</v>
      </c>
      <c r="AD64">
        <f t="shared" si="1"/>
        <v>1946.3074156150167</v>
      </c>
      <c r="AE64">
        <f>'IDT-1'!F64</f>
        <v>0</v>
      </c>
      <c r="AF64" s="24"/>
      <c r="AG64">
        <f t="shared" si="2"/>
        <v>1946.3074156150167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10.049782202862476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571.25736595305693</v>
      </c>
      <c r="P65" s="36">
        <v>75.279999999999987</v>
      </c>
      <c r="Q65" s="36">
        <v>26.720000000000002</v>
      </c>
      <c r="R65" s="38">
        <v>22.2</v>
      </c>
      <c r="S65" s="38">
        <v>0</v>
      </c>
      <c r="T65" s="37">
        <f>SUMPRODUCT(LTA!J65:AN65,LTA!J$101:AN$101,LTA!J$105:AN$105)</f>
        <v>74.17</v>
      </c>
      <c r="U65" s="37">
        <f>SUMPRODUCT(LTA!J65:AN65,LTA!J$102:AN$102,LTA!J$105:AN$105)</f>
        <v>499.98875799999996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510.9</v>
      </c>
      <c r="AB65" s="75">
        <f>-STOA!P65</f>
        <v>0</v>
      </c>
      <c r="AC65">
        <f t="shared" si="0"/>
        <v>16.54349013678306</v>
      </c>
      <c r="AD65">
        <f t="shared" si="1"/>
        <v>1922.7925540191363</v>
      </c>
      <c r="AE65">
        <f>'IDT-1'!F65</f>
        <v>0</v>
      </c>
      <c r="AF65" s="24"/>
      <c r="AG65">
        <f t="shared" si="2"/>
        <v>1922.7925540191363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10.049782202862476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575.40371658723416</v>
      </c>
      <c r="P66" s="36">
        <v>75.279999999999987</v>
      </c>
      <c r="Q66" s="36">
        <v>26.720000000000002</v>
      </c>
      <c r="R66" s="38">
        <v>22.199999999999996</v>
      </c>
      <c r="S66" s="38">
        <v>0</v>
      </c>
      <c r="T66" s="37">
        <f>SUMPRODUCT(LTA!J66:AN66,LTA!J$101:AN$101,LTA!J$105:AN$105)</f>
        <v>68.42</v>
      </c>
      <c r="U66" s="37">
        <f>SUMPRODUCT(LTA!J66:AN66,LTA!J$102:AN$102,LTA!J$105:AN$105)</f>
        <v>495.54311399999995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510.9</v>
      </c>
      <c r="AB66" s="75">
        <f>-STOA!P66</f>
        <v>0</v>
      </c>
      <c r="AC66">
        <f t="shared" si="0"/>
        <v>16.535031861134591</v>
      </c>
      <c r="AD66">
        <f t="shared" si="1"/>
        <v>1911.751718928962</v>
      </c>
      <c r="AE66">
        <f>'IDT-1'!F66</f>
        <v>0</v>
      </c>
      <c r="AF66" s="24"/>
      <c r="AG66">
        <f t="shared" si="2"/>
        <v>1911.751718928962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10.049782202862476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532.57448526735561</v>
      </c>
      <c r="P67" s="36">
        <v>75.279999999999987</v>
      </c>
      <c r="Q67" s="36">
        <v>27.67</v>
      </c>
      <c r="R67" s="38">
        <v>22.199999999999996</v>
      </c>
      <c r="S67" s="38">
        <v>0</v>
      </c>
      <c r="T67" s="37">
        <f>SUMPRODUCT(LTA!J67:AN67,LTA!J$101:AN$101,LTA!J$105:AN$105)</f>
        <v>62.53</v>
      </c>
      <c r="U67" s="37">
        <f>SUMPRODUCT(LTA!J67:AN67,LTA!J$102:AN$102,LTA!J$105:AN$105)</f>
        <v>493.13624200000004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511</v>
      </c>
      <c r="AB67" s="75">
        <f>-STOA!P67</f>
        <v>0</v>
      </c>
      <c r="AC67">
        <f t="shared" si="0"/>
        <v>15.944969438749832</v>
      </c>
      <c r="AD67">
        <f t="shared" si="1"/>
        <v>1882.2656780314683</v>
      </c>
      <c r="AE67">
        <f>'IDT-1'!F67</f>
        <v>0</v>
      </c>
      <c r="AF67" s="24"/>
      <c r="AG67">
        <f t="shared" si="2"/>
        <v>1882.2656780314683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10.049782202862476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538.23137281934805</v>
      </c>
      <c r="P68" s="36">
        <v>75.279999999999987</v>
      </c>
      <c r="Q68" s="36">
        <v>27.67</v>
      </c>
      <c r="R68" s="38">
        <v>22.199999999999996</v>
      </c>
      <c r="S68" s="38">
        <v>0</v>
      </c>
      <c r="T68" s="37">
        <f>SUMPRODUCT(LTA!J68:AN68,LTA!J$101:AN$101,LTA!J$105:AN$105)</f>
        <v>54.61</v>
      </c>
      <c r="U68" s="37">
        <f>SUMPRODUCT(LTA!J68:AN68,LTA!J$102:AN$102,LTA!J$105:AN$105)</f>
        <v>488.486852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15.988558310885237</v>
      </c>
      <c r="AD68">
        <f t="shared" ref="AD68:AD98" si="4">SUM(B68:AB68,AI68:AV68)-AC68</f>
        <v>1863.3095867113252</v>
      </c>
      <c r="AE68">
        <f>'IDT-1'!F68</f>
        <v>0</v>
      </c>
      <c r="AF68" s="24"/>
      <c r="AG68">
        <f t="shared" ref="AG68:AG98" si="5">SUM(AD68:AF68)</f>
        <v>1863.3095867113252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-12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10.049782202862476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533.71309218940598</v>
      </c>
      <c r="P69" s="36">
        <v>75.279999999999987</v>
      </c>
      <c r="Q69" s="36">
        <v>17.690000000000001</v>
      </c>
      <c r="R69" s="38">
        <v>22.199999999999996</v>
      </c>
      <c r="S69" s="38">
        <v>0</v>
      </c>
      <c r="T69" s="37">
        <f>SUMPRODUCT(LTA!J69:AN69,LTA!J$101:AN$101,LTA!J$105:AN$105)</f>
        <v>47.7</v>
      </c>
      <c r="U69" s="37">
        <f>SUMPRODUCT(LTA!J69:AN69,LTA!J$102:AN$102,LTA!J$105:AN$105)</f>
        <v>433.30274600000001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560.45000000000005</v>
      </c>
      <c r="AB69" s="75">
        <f>-STOA!P69</f>
        <v>0</v>
      </c>
      <c r="AC69">
        <f t="shared" si="3"/>
        <v>15.785975736368391</v>
      </c>
      <c r="AD69">
        <f t="shared" si="4"/>
        <v>1833.3697826559003</v>
      </c>
      <c r="AE69">
        <f>'IDT-1'!F69</f>
        <v>0</v>
      </c>
      <c r="AF69" s="24"/>
      <c r="AG69">
        <f t="shared" si="5"/>
        <v>1833.3697826559003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10.049782202862476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533.38929393257126</v>
      </c>
      <c r="P70" s="36">
        <v>75.279999999999987</v>
      </c>
      <c r="Q70" s="36">
        <v>17.690000000000001</v>
      </c>
      <c r="R70" s="38">
        <v>22.199999999999996</v>
      </c>
      <c r="S70" s="38">
        <v>0</v>
      </c>
      <c r="T70" s="37">
        <f>SUMPRODUCT(LTA!J70:AN70,LTA!J$101:AN$101,LTA!J$105:AN$105)</f>
        <v>39.65</v>
      </c>
      <c r="U70" s="37">
        <f>SUMPRODUCT(LTA!J70:AN70,LTA!J$102:AN$102,LTA!J$105:AN$105)</f>
        <v>427.21302600000007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560.45000000000005</v>
      </c>
      <c r="AB70" s="75">
        <f>-STOA!P70</f>
        <v>0</v>
      </c>
      <c r="AC70">
        <f t="shared" si="3"/>
        <v>15.791549548884316</v>
      </c>
      <c r="AD70">
        <f t="shared" si="4"/>
        <v>1803.9006905865494</v>
      </c>
      <c r="AE70">
        <f>'IDT-1'!F70</f>
        <v>0</v>
      </c>
      <c r="AF70" s="24"/>
      <c r="AG70">
        <f t="shared" si="5"/>
        <v>1803.9006905865494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10.049782202862476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518.76682815896595</v>
      </c>
      <c r="P71" s="36">
        <v>61.559999999999995</v>
      </c>
      <c r="Q71" s="36">
        <v>17.690000000000001</v>
      </c>
      <c r="R71" s="38">
        <v>19.670000000000002</v>
      </c>
      <c r="S71" s="38">
        <v>0</v>
      </c>
      <c r="T71" s="37">
        <f>SUMPRODUCT(LTA!J71:AN71,LTA!J$101:AN$101,LTA!J$105:AN$105)</f>
        <v>32.68</v>
      </c>
      <c r="U71" s="37">
        <f>SUMPRODUCT(LTA!J71:AN71,LTA!J$102:AN$102,LTA!J$105:AN$105)</f>
        <v>422.35072599999995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542.86</v>
      </c>
      <c r="AB71" s="75">
        <f>-STOA!P71</f>
        <v>0</v>
      </c>
      <c r="AC71">
        <f t="shared" si="3"/>
        <v>15.242717727761583</v>
      </c>
      <c r="AD71">
        <f t="shared" si="4"/>
        <v>1749.1547566340666</v>
      </c>
      <c r="AE71">
        <f>'IDT-1'!F71</f>
        <v>0</v>
      </c>
      <c r="AF71" s="24"/>
      <c r="AG71">
        <f t="shared" si="5"/>
        <v>1749.1547566340666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10.049782202862476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519.68374519787824</v>
      </c>
      <c r="P72" s="36">
        <v>60.11</v>
      </c>
      <c r="Q72" s="36">
        <v>17.690000000000001</v>
      </c>
      <c r="R72" s="38">
        <v>15.21</v>
      </c>
      <c r="S72" s="38">
        <v>0</v>
      </c>
      <c r="T72" s="37">
        <f>SUMPRODUCT(LTA!J72:AN72,LTA!J$101:AN$101,LTA!J$105:AN$105)</f>
        <v>23.78</v>
      </c>
      <c r="U72" s="37">
        <f>SUMPRODUCT(LTA!J72:AN72,LTA!J$102:AN$102,LTA!J$105:AN$105)</f>
        <v>416.33429799999993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542.86</v>
      </c>
      <c r="AB72" s="75">
        <f>-STOA!P72</f>
        <v>0</v>
      </c>
      <c r="AC72">
        <f t="shared" si="3"/>
        <v>15.160189412937338</v>
      </c>
      <c r="AD72">
        <f t="shared" si="4"/>
        <v>1719.3277739878033</v>
      </c>
      <c r="AE72">
        <f>'IDT-1'!F72</f>
        <v>0</v>
      </c>
      <c r="AF72" s="24"/>
      <c r="AG72">
        <f t="shared" si="5"/>
        <v>1719.3277739878033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10.049782202862476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69.607460045245574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522.34067960442337</v>
      </c>
      <c r="P73" s="36">
        <v>19.317755836914859</v>
      </c>
      <c r="Q73" s="36">
        <v>17.690000000000001</v>
      </c>
      <c r="R73" s="38">
        <v>9.74</v>
      </c>
      <c r="S73" s="38">
        <v>0</v>
      </c>
      <c r="T73" s="37">
        <f>SUMPRODUCT(LTA!J73:AN73,LTA!J$101:AN$101,LTA!J$105:AN$105)</f>
        <v>18.86</v>
      </c>
      <c r="U73" s="37">
        <f>SUMPRODUCT(LTA!J73:AN73,LTA!J$102:AN$102,LTA!J$105:AN$105)</f>
        <v>410.82574399999999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573.95000000000005</v>
      </c>
      <c r="AB73" s="75">
        <f>-STOA!P73</f>
        <v>0</v>
      </c>
      <c r="AC73">
        <f t="shared" si="3"/>
        <v>15.179218564884694</v>
      </c>
      <c r="AD73">
        <f t="shared" si="4"/>
        <v>1671.3623411245619</v>
      </c>
      <c r="AE73">
        <f>'IDT-1'!F73</f>
        <v>0</v>
      </c>
      <c r="AF73" s="24"/>
      <c r="AG73">
        <f t="shared" si="5"/>
        <v>1671.3623411245619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10.049782202862476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69.607460045245574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522.34067960442337</v>
      </c>
      <c r="P74" s="36">
        <v>19.317755836914859</v>
      </c>
      <c r="Q74" s="36">
        <v>17.690000000000001</v>
      </c>
      <c r="R74" s="38">
        <v>5.7874538258575203</v>
      </c>
      <c r="S74" s="38">
        <v>0</v>
      </c>
      <c r="T74" s="37">
        <f>SUMPRODUCT(LTA!J74:AN74,LTA!J$101:AN$101,LTA!J$105:AN$105)</f>
        <v>12.99</v>
      </c>
      <c r="U74" s="37">
        <f>SUMPRODUCT(LTA!J74:AN74,LTA!J$102:AN$102,LTA!J$105:AN$105)</f>
        <v>405.34099799999996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583.91</v>
      </c>
      <c r="AB74" s="75">
        <f>-STOA!P74</f>
        <v>0</v>
      </c>
      <c r="AC74">
        <f t="shared" si="3"/>
        <v>15.388436042368566</v>
      </c>
      <c r="AD74">
        <f t="shared" si="4"/>
        <v>1635.8058314729351</v>
      </c>
      <c r="AE74">
        <f>'IDT-1'!F74</f>
        <v>0</v>
      </c>
      <c r="AF74" s="24"/>
      <c r="AG74">
        <f t="shared" si="5"/>
        <v>1635.8058314729351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10.143123833229621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69.607460045245574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517.36346915232264</v>
      </c>
      <c r="P75" s="36">
        <v>19.317755836914859</v>
      </c>
      <c r="Q75" s="36">
        <v>17.690000000000001</v>
      </c>
      <c r="R75" s="38">
        <v>0</v>
      </c>
      <c r="S75" s="38">
        <v>0</v>
      </c>
      <c r="T75" s="37">
        <f>SUMPRODUCT(LTA!J75:AN75,LTA!J$101:AN$101,LTA!J$105:AN$105)</f>
        <v>7.2</v>
      </c>
      <c r="U75" s="37">
        <f>SUMPRODUCT(LTA!J75:AN75,LTA!J$102:AN$102,LTA!J$105:AN$105)</f>
        <v>400.46612799999997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584.29</v>
      </c>
      <c r="AB75" s="75">
        <f>-STOA!P75</f>
        <v>0</v>
      </c>
      <c r="AC75">
        <f t="shared" si="3"/>
        <v>15.297873869377693</v>
      </c>
      <c r="AD75">
        <f t="shared" si="4"/>
        <v>1605.030470998335</v>
      </c>
      <c r="AE75">
        <f>'IDT-1'!F75</f>
        <v>0</v>
      </c>
      <c r="AF75" s="24"/>
      <c r="AG75">
        <f t="shared" si="5"/>
        <v>1605.030470998335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10.143123833229621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69.607460045245574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517.36449036935971</v>
      </c>
      <c r="P76" s="36">
        <v>19.317755836914859</v>
      </c>
      <c r="Q76" s="36">
        <v>17.690000000000001</v>
      </c>
      <c r="R76" s="38">
        <v>0</v>
      </c>
      <c r="S76" s="38">
        <v>0</v>
      </c>
      <c r="T76" s="37">
        <f>SUMPRODUCT(LTA!J76:AN76,LTA!J$101:AN$101,LTA!J$105:AN$105)</f>
        <v>4.55</v>
      </c>
      <c r="U76" s="37">
        <f>SUMPRODUCT(LTA!J76:AN76,LTA!J$102:AN$102,LTA!J$105:AN$105)</f>
        <v>396.21984400000002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584.29</v>
      </c>
      <c r="AB76" s="75">
        <f>-STOA!P76</f>
        <v>0</v>
      </c>
      <c r="AC76">
        <f t="shared" si="3"/>
        <v>15.451732605123032</v>
      </c>
      <c r="AD76">
        <f t="shared" si="4"/>
        <v>1572.9813494796269</v>
      </c>
      <c r="AE76">
        <f>'IDT-1'!F76</f>
        <v>0</v>
      </c>
      <c r="AF76" s="24"/>
      <c r="AG76">
        <f t="shared" si="5"/>
        <v>1572.9813494796269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-125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10.143123833229621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69.607460045245574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522.45664658434407</v>
      </c>
      <c r="P77" s="36">
        <v>19.317755836914859</v>
      </c>
      <c r="Q77" s="36">
        <v>17.690000000000001</v>
      </c>
      <c r="R77" s="38">
        <v>0</v>
      </c>
      <c r="S77" s="38">
        <v>0</v>
      </c>
      <c r="T77" s="37">
        <f>SUMPRODUCT(LTA!J77:AN77,LTA!J$101:AN$101,LTA!J$105:AN$105)</f>
        <v>1.98</v>
      </c>
      <c r="U77" s="37">
        <f>SUMPRODUCT(LTA!J77:AN77,LTA!J$102:AN$102,LTA!J$105:AN$105)</f>
        <v>350.83065999999997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584.29</v>
      </c>
      <c r="AB77" s="75">
        <f>-STOA!P77</f>
        <v>0</v>
      </c>
      <c r="AC77">
        <f t="shared" si="3"/>
        <v>14.922226417231117</v>
      </c>
      <c r="AD77">
        <f t="shared" si="4"/>
        <v>1550.643827882503</v>
      </c>
      <c r="AE77">
        <f>'IDT-1'!F77</f>
        <v>0</v>
      </c>
      <c r="AF77" s="24"/>
      <c r="AG77">
        <f t="shared" si="5"/>
        <v>1550.643827882503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10.143123833229621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69.607460045245574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538.48212453030806</v>
      </c>
      <c r="P78" s="36">
        <v>19.317755836914859</v>
      </c>
      <c r="Q78" s="36">
        <v>17.690000000000001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310.25761599999998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-108</v>
      </c>
      <c r="AA78" s="75">
        <f>STOA!J78</f>
        <v>582.88</v>
      </c>
      <c r="AB78" s="75">
        <f>-STOA!P78</f>
        <v>0</v>
      </c>
      <c r="AC78">
        <f t="shared" si="3"/>
        <v>14.717416335551883</v>
      </c>
      <c r="AD78">
        <f t="shared" si="4"/>
        <v>1520.4410719101463</v>
      </c>
      <c r="AE78">
        <f>'IDT-1'!F78</f>
        <v>0</v>
      </c>
      <c r="AF78" s="24"/>
      <c r="AG78">
        <f t="shared" si="5"/>
        <v>1520.4410719101463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10.143123833229621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69.607460045245574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494.51775521889795</v>
      </c>
      <c r="P79" s="36">
        <v>19.318686429154202</v>
      </c>
      <c r="Q79" s="36">
        <v>16.77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309.52999999999997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-124</v>
      </c>
      <c r="AA79" s="75">
        <f>STOA!J79</f>
        <v>639.95999999999992</v>
      </c>
      <c r="AB79" s="75">
        <f>-STOA!P79</f>
        <v>0</v>
      </c>
      <c r="AC79">
        <f t="shared" si="3"/>
        <v>14.945513999509073</v>
      </c>
      <c r="AD79">
        <f t="shared" si="4"/>
        <v>1515.2319195270181</v>
      </c>
      <c r="AE79">
        <f>'IDT-1'!F79</f>
        <v>0</v>
      </c>
      <c r="AF79" s="24"/>
      <c r="AG79">
        <f t="shared" si="5"/>
        <v>1515.2319195270181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10.143123833229621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69.607460045245574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494.51775521889795</v>
      </c>
      <c r="P80" s="36">
        <v>19.318686429154202</v>
      </c>
      <c r="Q80" s="36">
        <v>16.77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310.35999999999996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-117</v>
      </c>
      <c r="AA80" s="75">
        <f>STOA!J80</f>
        <v>639.95999999999992</v>
      </c>
      <c r="AB80" s="75">
        <f>-STOA!P80</f>
        <v>0</v>
      </c>
      <c r="AC80">
        <f t="shared" si="3"/>
        <v>14.892515895434849</v>
      </c>
      <c r="AD80">
        <f t="shared" si="4"/>
        <v>1523.0349176310924</v>
      </c>
      <c r="AE80">
        <f>'IDT-1'!F80</f>
        <v>0</v>
      </c>
      <c r="AF80" s="24"/>
      <c r="AG80">
        <f t="shared" si="5"/>
        <v>1523.0349176310924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10.143123833229621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69.607460045245574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494.51936054879172</v>
      </c>
      <c r="P81" s="36">
        <v>19.318214087631723</v>
      </c>
      <c r="Q81" s="36">
        <v>16.77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316.35999999999996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-109</v>
      </c>
      <c r="AA81" s="75">
        <f>STOA!J81</f>
        <v>639.95999999999992</v>
      </c>
      <c r="AB81" s="75">
        <f>-STOA!P81</f>
        <v>0</v>
      </c>
      <c r="AC81">
        <f t="shared" si="3"/>
        <v>15.118504150738056</v>
      </c>
      <c r="AD81">
        <f t="shared" si="4"/>
        <v>1565.7800623641606</v>
      </c>
      <c r="AE81">
        <f>'IDT-1'!F81</f>
        <v>0</v>
      </c>
      <c r="AF81" s="24"/>
      <c r="AG81">
        <f t="shared" si="5"/>
        <v>1565.7800623641606</v>
      </c>
      <c r="AI81" s="34">
        <f>PXIL!J81</f>
        <v>0</v>
      </c>
      <c r="AJ81" s="34">
        <f>PXIL!P81</f>
        <v>0</v>
      </c>
      <c r="AK81" s="34">
        <f>RTM_IEX!J81</f>
        <v>28.97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10.143123833229621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69.607460045245574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494.51936054879172</v>
      </c>
      <c r="P82" s="36">
        <v>19.318214087631723</v>
      </c>
      <c r="Q82" s="36">
        <v>16.77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315.52999999999997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-99</v>
      </c>
      <c r="AA82" s="75">
        <f>STOA!J82</f>
        <v>639.95999999999992</v>
      </c>
      <c r="AB82" s="75">
        <f>-STOA!P82</f>
        <v>0</v>
      </c>
      <c r="AC82">
        <f t="shared" si="3"/>
        <v>15.026820573489166</v>
      </c>
      <c r="AD82">
        <f t="shared" si="4"/>
        <v>1575.0417459414095</v>
      </c>
      <c r="AE82">
        <f>'IDT-1'!F82</f>
        <v>0</v>
      </c>
      <c r="AF82" s="24"/>
      <c r="AG82">
        <f t="shared" si="5"/>
        <v>1575.0417459414095</v>
      </c>
      <c r="AI82" s="34">
        <f>PXIL!J82</f>
        <v>0</v>
      </c>
      <c r="AJ82" s="34">
        <f>PXIL!P82</f>
        <v>0</v>
      </c>
      <c r="AK82" s="34">
        <f>RTM_IEX!J82</f>
        <v>28.97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10.143123833229621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69.607460045245574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494.63530127681418</v>
      </c>
      <c r="P83" s="36">
        <v>19.31839973494575</v>
      </c>
      <c r="Q83" s="36">
        <v>16.77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315.39999999999998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-93</v>
      </c>
      <c r="AA83" s="75">
        <f>STOA!J83</f>
        <v>640.14</v>
      </c>
      <c r="AB83" s="75">
        <f>-STOA!P83</f>
        <v>0</v>
      </c>
      <c r="AC83">
        <f t="shared" si="3"/>
        <v>15.139677088692656</v>
      </c>
      <c r="AD83">
        <f t="shared" si="4"/>
        <v>1600.4150158015423</v>
      </c>
      <c r="AE83">
        <f>'IDT-1'!F83</f>
        <v>0</v>
      </c>
      <c r="AF83" s="24"/>
      <c r="AG83">
        <f t="shared" si="5"/>
        <v>1600.4150158015423</v>
      </c>
      <c r="AI83" s="34">
        <f>PXIL!J83</f>
        <v>0</v>
      </c>
      <c r="AJ83" s="34">
        <f>PXIL!P83</f>
        <v>0</v>
      </c>
      <c r="AK83" s="34">
        <f>RTM_IEX!J83</f>
        <v>48.29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10.143123833229621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69.607460045245574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494.62795756041066</v>
      </c>
      <c r="P84" s="36">
        <v>19.318550420168069</v>
      </c>
      <c r="Q84" s="36">
        <v>16.77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314.89999999999998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-77</v>
      </c>
      <c r="AA84" s="75">
        <f>STOA!J84</f>
        <v>640.14</v>
      </c>
      <c r="AB84" s="75">
        <f>-STOA!P84</f>
        <v>0</v>
      </c>
      <c r="AC84">
        <f t="shared" si="3"/>
        <v>14.999878143632509</v>
      </c>
      <c r="AD84">
        <f t="shared" si="4"/>
        <v>1616.0476217154214</v>
      </c>
      <c r="AE84">
        <f>'IDT-1'!F84</f>
        <v>0</v>
      </c>
      <c r="AF84" s="24"/>
      <c r="AG84">
        <f t="shared" si="5"/>
        <v>1616.0476217154214</v>
      </c>
      <c r="AI84" s="34">
        <f>PXIL!J84</f>
        <v>0</v>
      </c>
      <c r="AJ84" s="34">
        <f>PXIL!P84</f>
        <v>0</v>
      </c>
      <c r="AK84" s="34">
        <f>RTM_IEX!J84</f>
        <v>48.29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10.157984178142398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69.607460045245574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538.88845253568525</v>
      </c>
      <c r="P85" s="36">
        <v>19.317755836914859</v>
      </c>
      <c r="Q85" s="36">
        <v>16.77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270.08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-49</v>
      </c>
      <c r="AA85" s="75">
        <f>STOA!J85</f>
        <v>640.14</v>
      </c>
      <c r="AB85" s="75">
        <f>-STOA!P85</f>
        <v>0</v>
      </c>
      <c r="AC85">
        <f t="shared" si="3"/>
        <v>14.352468037525863</v>
      </c>
      <c r="AD85">
        <f t="shared" si="4"/>
        <v>1595.8595925584623</v>
      </c>
      <c r="AE85">
        <f>'IDT-1'!F85</f>
        <v>0</v>
      </c>
      <c r="AF85" s="24"/>
      <c r="AG85">
        <f t="shared" si="5"/>
        <v>1595.8595925584623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10.157984178142398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69.607460045245574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586.81251612429912</v>
      </c>
      <c r="P86" s="36">
        <v>19.317755836914859</v>
      </c>
      <c r="Q86" s="36">
        <v>16.77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269.58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-76</v>
      </c>
      <c r="AA86" s="75">
        <f>STOA!J86</f>
        <v>640.14</v>
      </c>
      <c r="AB86" s="75">
        <f>-STOA!P86</f>
        <v>0</v>
      </c>
      <c r="AC86">
        <f t="shared" si="3"/>
        <v>14.979551430242225</v>
      </c>
      <c r="AD86">
        <f t="shared" si="4"/>
        <v>1615.6565727543598</v>
      </c>
      <c r="AE86">
        <f>'IDT-1'!F86</f>
        <v>0</v>
      </c>
      <c r="AF86" s="24"/>
      <c r="AG86">
        <f t="shared" si="5"/>
        <v>1615.6565727543598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10.157984178142398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69.607460045245574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664.60534553773323</v>
      </c>
      <c r="P87" s="36">
        <v>61.557128999160533</v>
      </c>
      <c r="Q87" s="36">
        <v>25.09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319.07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-340</v>
      </c>
      <c r="AA87" s="75">
        <f>STOA!J87</f>
        <v>613.75</v>
      </c>
      <c r="AB87" s="75">
        <f>-STOA!P87</f>
        <v>0</v>
      </c>
      <c r="AC87">
        <f t="shared" si="3"/>
        <v>19.705043571248648</v>
      </c>
      <c r="AD87">
        <f t="shared" si="4"/>
        <v>1643.2532831890335</v>
      </c>
      <c r="AE87">
        <f>'IDT-1'!F87</f>
        <v>0</v>
      </c>
      <c r="AF87" s="24"/>
      <c r="AG87">
        <f t="shared" si="5"/>
        <v>1643.2532831890335</v>
      </c>
      <c r="AI87" s="34">
        <f>PXIL!J87</f>
        <v>0</v>
      </c>
      <c r="AJ87" s="34">
        <f>PXIL!P87</f>
        <v>0</v>
      </c>
      <c r="AK87" s="34">
        <f>RTM_IEX!J87</f>
        <v>144.87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10.157984178142398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69.607460045245574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703.99232270505422</v>
      </c>
      <c r="P88" s="36">
        <v>61.557128999160533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395.57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-291</v>
      </c>
      <c r="AA88" s="75">
        <f>STOA!J88</f>
        <v>613.75</v>
      </c>
      <c r="AB88" s="75">
        <f>-STOA!P88</f>
        <v>0</v>
      </c>
      <c r="AC88">
        <f t="shared" si="3"/>
        <v>19.303597681165272</v>
      </c>
      <c r="AD88">
        <f t="shared" si="4"/>
        <v>1694.2786384167578</v>
      </c>
      <c r="AE88">
        <f>'IDT-1'!F88</f>
        <v>0</v>
      </c>
      <c r="AF88" s="24"/>
      <c r="AG88">
        <f t="shared" si="5"/>
        <v>1694.2786384167578</v>
      </c>
      <c r="AI88" s="34">
        <f>PXIL!J88</f>
        <v>0</v>
      </c>
      <c r="AJ88" s="34">
        <f>PXIL!P88</f>
        <v>0</v>
      </c>
      <c r="AK88" s="34">
        <f>RTM_IEX!J88</f>
        <v>28.97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10.157984178142398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69.607460045245574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735.9646318557152</v>
      </c>
      <c r="P89" s="36">
        <v>61.557128999160533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434.28999999999996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-225</v>
      </c>
      <c r="AA89" s="75">
        <f>STOA!J89</f>
        <v>613.75</v>
      </c>
      <c r="AB89" s="75">
        <f>-STOA!P89</f>
        <v>0</v>
      </c>
      <c r="AC89">
        <f t="shared" si="3"/>
        <v>20.10866128617927</v>
      </c>
      <c r="AD89">
        <f t="shared" si="4"/>
        <v>1761.1958839624047</v>
      </c>
      <c r="AE89">
        <f>'IDT-1'!F89</f>
        <v>0</v>
      </c>
      <c r="AF89" s="24"/>
      <c r="AG89">
        <f t="shared" si="5"/>
        <v>1761.1958839624047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10.157984178142398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69.607460045245574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755.00483468034815</v>
      </c>
      <c r="P90" s="36">
        <v>61.557128999160533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432.61999999999995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-165</v>
      </c>
      <c r="AA90" s="75">
        <f>STOA!J90</f>
        <v>613.75</v>
      </c>
      <c r="AB90" s="75">
        <f>-STOA!P90</f>
        <v>0</v>
      </c>
      <c r="AC90">
        <f t="shared" si="3"/>
        <v>19.831013103661729</v>
      </c>
      <c r="AD90">
        <f t="shared" si="4"/>
        <v>1828.843734969555</v>
      </c>
      <c r="AE90">
        <f>'IDT-1'!F90</f>
        <v>-10</v>
      </c>
      <c r="AF90" s="24"/>
      <c r="AG90">
        <f t="shared" si="5"/>
        <v>1818.843734969555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10.157984178142398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57.14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752.52795990755544</v>
      </c>
      <c r="P91" s="36">
        <v>61.557128999160533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432.04999999999995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613.93000000000006</v>
      </c>
      <c r="AB91" s="75">
        <f>-STOA!P91</f>
        <v>0</v>
      </c>
      <c r="AC91">
        <f t="shared" si="3"/>
        <v>19.402415330930026</v>
      </c>
      <c r="AD91">
        <f t="shared" si="4"/>
        <v>1848.5452788898356</v>
      </c>
      <c r="AE91">
        <f>'IDT-1'!F91</f>
        <v>0</v>
      </c>
      <c r="AF91" s="24"/>
      <c r="AG91">
        <f t="shared" si="5"/>
        <v>1848.5452788898356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10.157984178142398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54.441944355155535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752.52795990755544</v>
      </c>
      <c r="P92" s="36">
        <v>61.557128999160533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431.71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613.93000000000006</v>
      </c>
      <c r="AB92" s="75">
        <f>-STOA!P92</f>
        <v>0</v>
      </c>
      <c r="AC92">
        <f t="shared" si="3"/>
        <v>18.868626200019989</v>
      </c>
      <c r="AD92">
        <f t="shared" si="4"/>
        <v>1906.0410123759013</v>
      </c>
      <c r="AE92">
        <f>'IDT-1'!F92</f>
        <v>0</v>
      </c>
      <c r="AF92" s="24"/>
      <c r="AG92">
        <f t="shared" si="5"/>
        <v>1906.0410123759013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-160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10.157984178142398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57.14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752.52795990755544</v>
      </c>
      <c r="P93" s="36">
        <v>61.557128999160533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431.28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613.93000000000006</v>
      </c>
      <c r="AB93" s="75">
        <f>-STOA!P93</f>
        <v>0</v>
      </c>
      <c r="AC93">
        <f t="shared" si="3"/>
        <v>18.67589892431446</v>
      </c>
      <c r="AD93">
        <f t="shared" si="4"/>
        <v>1933.5017952964517</v>
      </c>
      <c r="AE93">
        <f>'IDT-1'!F93</f>
        <v>0</v>
      </c>
      <c r="AF93" s="24"/>
      <c r="AG93">
        <f t="shared" si="5"/>
        <v>1933.5017952964517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10.157984178142398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57.14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747.79138943680994</v>
      </c>
      <c r="P94" s="36">
        <v>61.557128999160533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430.93999999999994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15.14</v>
      </c>
      <c r="Z94" s="34">
        <f>IEX!P94</f>
        <v>0</v>
      </c>
      <c r="AA94" s="75">
        <f>STOA!J94</f>
        <v>613.93000000000006</v>
      </c>
      <c r="AB94" s="75">
        <f>-STOA!P94</f>
        <v>0</v>
      </c>
      <c r="AC94">
        <f t="shared" si="3"/>
        <v>18.463941211989077</v>
      </c>
      <c r="AD94">
        <f t="shared" si="4"/>
        <v>1978.7771825380314</v>
      </c>
      <c r="AE94">
        <f>'IDT-1'!F94</f>
        <v>0</v>
      </c>
      <c r="AF94" s="24"/>
      <c r="AG94">
        <f t="shared" si="5"/>
        <v>1978.7771825380314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10.157984178142398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69.607571687713659</v>
      </c>
      <c r="J95">
        <f>Bawana_RLNG!T95</f>
        <v>0</v>
      </c>
      <c r="K95">
        <f>Bawana_Spot!T95</f>
        <v>57.14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747.79138943680994</v>
      </c>
      <c r="P95" s="36">
        <v>61.557128999160533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429.02999999999992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63.88</v>
      </c>
      <c r="Z95" s="34">
        <f>IEX!P95</f>
        <v>0</v>
      </c>
      <c r="AA95" s="75">
        <f>STOA!J95</f>
        <v>613.93000000000006</v>
      </c>
      <c r="AB95" s="75">
        <f>-STOA!P95</f>
        <v>0</v>
      </c>
      <c r="AC95">
        <f t="shared" si="3"/>
        <v>19.06909459717717</v>
      </c>
      <c r="AD95">
        <f t="shared" si="4"/>
        <v>2000.0023198749698</v>
      </c>
      <c r="AE95">
        <f>'IDT-1'!F95</f>
        <v>0</v>
      </c>
      <c r="AF95" s="24"/>
      <c r="AG95">
        <f t="shared" si="5"/>
        <v>2000.0023198749698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10.157984178142398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69.607571687713659</v>
      </c>
      <c r="J96">
        <f>Bawana_RLNG!T96</f>
        <v>0</v>
      </c>
      <c r="K96">
        <f>Bawana_Spot!T96</f>
        <v>57.14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744.69800902210159</v>
      </c>
      <c r="P96" s="36">
        <v>61.557128999160533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428.69999999999993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79.36</v>
      </c>
      <c r="Z96" s="34">
        <f>IEX!P96</f>
        <v>0</v>
      </c>
      <c r="AA96" s="75">
        <f>STOA!J96</f>
        <v>613.93000000000006</v>
      </c>
      <c r="AB96" s="75">
        <f>-STOA!P96</f>
        <v>0</v>
      </c>
      <c r="AC96">
        <f t="shared" si="3"/>
        <v>19.094129782169617</v>
      </c>
      <c r="AD96">
        <f t="shared" si="4"/>
        <v>2021.0339042752689</v>
      </c>
      <c r="AE96">
        <f>'IDT-1'!F96</f>
        <v>0</v>
      </c>
      <c r="AF96" s="24"/>
      <c r="AG96">
        <f t="shared" si="5"/>
        <v>2021.0339042752689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-116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10.157984178142398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69.607571687713659</v>
      </c>
      <c r="J97">
        <f>Bawana_RLNG!T97</f>
        <v>0</v>
      </c>
      <c r="K97">
        <f>Bawana_Spot!T97</f>
        <v>57.14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743.59147699750349</v>
      </c>
      <c r="P97" s="36">
        <v>61.557128999160533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427.8599999999999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115.78</v>
      </c>
      <c r="Z97" s="34">
        <f>IEX!P97</f>
        <v>0</v>
      </c>
      <c r="AA97" s="75">
        <f>STOA!J97</f>
        <v>613.93000000000006</v>
      </c>
      <c r="AB97" s="75">
        <f>-STOA!P97</f>
        <v>0</v>
      </c>
      <c r="AC97">
        <f t="shared" si="3"/>
        <v>19.67172627580922</v>
      </c>
      <c r="AD97">
        <f t="shared" si="4"/>
        <v>2020.9297757570312</v>
      </c>
      <c r="AE97">
        <f>'IDT-1'!F97</f>
        <v>0</v>
      </c>
      <c r="AF97" s="24"/>
      <c r="AG97">
        <f t="shared" si="5"/>
        <v>2020.9297757570312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10.157984178142398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69.607571687713659</v>
      </c>
      <c r="J98">
        <f>Bawana_RLNG!T98</f>
        <v>0</v>
      </c>
      <c r="K98">
        <f>Bawana_Spot!T98</f>
        <v>57.14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743.59147699750349</v>
      </c>
      <c r="P98" s="36">
        <v>61.557128999160533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427.02999999999992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119.92</v>
      </c>
      <c r="Z98" s="34">
        <f>IEX!P98</f>
        <v>0</v>
      </c>
      <c r="AA98" s="75">
        <f>STOA!J98</f>
        <v>613.93000000000006</v>
      </c>
      <c r="AB98" s="75">
        <f>-STOA!P98</f>
        <v>0</v>
      </c>
      <c r="AC98">
        <f t="shared" si="3"/>
        <v>19.758828379883443</v>
      </c>
      <c r="AD98">
        <f t="shared" si="4"/>
        <v>2017.152673652957</v>
      </c>
      <c r="AE98">
        <f>'IDT-1'!F98</f>
        <v>0</v>
      </c>
      <c r="AF98" s="24"/>
      <c r="AG98">
        <f t="shared" si="5"/>
        <v>2017.152673652957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-157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0.24547267205313286</v>
      </c>
      <c r="F99">
        <f t="shared" si="6"/>
        <v>0</v>
      </c>
      <c r="G99">
        <f t="shared" si="6"/>
        <v>1.3454400000000022</v>
      </c>
      <c r="H99">
        <f t="shared" si="6"/>
        <v>0</v>
      </c>
      <c r="I99">
        <f t="shared" si="6"/>
        <v>1.6705962325127788</v>
      </c>
      <c r="J99">
        <f t="shared" si="6"/>
        <v>0</v>
      </c>
      <c r="K99">
        <f t="shared" si="6"/>
        <v>0.79360548608878867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13.218797592410759</v>
      </c>
      <c r="P99" s="36">
        <f t="shared" si="6"/>
        <v>0.95616975216393518</v>
      </c>
      <c r="Q99" s="36">
        <f t="shared" si="6"/>
        <v>0.46670475365086522</v>
      </c>
      <c r="R99" s="38">
        <f>SUM(R3:R98)/4000</f>
        <v>0.2269418634564645</v>
      </c>
      <c r="S99" s="38">
        <f t="shared" si="6"/>
        <v>0</v>
      </c>
      <c r="T99" s="37">
        <f t="shared" si="6"/>
        <v>0.84340999999999999</v>
      </c>
      <c r="U99" s="37">
        <f t="shared" si="6"/>
        <v>8.8862199670000042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0.12362750000000002</v>
      </c>
      <c r="Z99" s="34">
        <f t="shared" si="6"/>
        <v>-1.12775</v>
      </c>
      <c r="AA99" s="75">
        <f t="shared" si="6"/>
        <v>13.408164999999997</v>
      </c>
      <c r="AB99" s="75">
        <f t="shared" si="6"/>
        <v>0</v>
      </c>
      <c r="AC99">
        <f t="shared" si="6"/>
        <v>0.38074618653242559</v>
      </c>
      <c r="AD99">
        <f t="shared" si="6"/>
        <v>39.578039494804301</v>
      </c>
      <c r="AE99">
        <f t="shared" si="6"/>
        <v>-2.5000000000000001E-3</v>
      </c>
      <c r="AG99">
        <f t="shared" si="6"/>
        <v>39.575539494804303</v>
      </c>
      <c r="AI99">
        <f t="shared" si="6"/>
        <v>0</v>
      </c>
      <c r="AJ99">
        <f t="shared" si="6"/>
        <v>0</v>
      </c>
      <c r="AK99">
        <f t="shared" si="6"/>
        <v>0.25134750000000006</v>
      </c>
      <c r="AL99">
        <f t="shared" si="6"/>
        <v>-1.5449999999999999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1.3180320000000001</v>
      </c>
      <c r="E3">
        <f>GT_NG!S3</f>
        <v>2.1086434222092008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82.922500211011808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-54</v>
      </c>
      <c r="AA3" s="75">
        <f>STOA!K3</f>
        <v>111.75</v>
      </c>
      <c r="AB3" s="75">
        <f>-STOA!Q3</f>
        <v>0</v>
      </c>
      <c r="AC3">
        <f>SUMIF(B3:AB3,"&gt;0")*$AC$2-SUMIF(B3:AB3,"&lt;0")*($AC$2/(1-$AC$2))+SUMIF(AI3:AR3,"&gt;0")*$AC$2-SUMIF(AI3:AR3,"&lt;0")*($AC$2/(1-$AC$2))</f>
        <v>3.553264975012933</v>
      </c>
      <c r="AD3">
        <f>SUM(B3:AB3,AI3:AV3)-AC3</f>
        <v>208.56499858446099</v>
      </c>
      <c r="AE3">
        <f>'IDT-1'!E3</f>
        <v>0</v>
      </c>
      <c r="AF3" s="24"/>
      <c r="AG3">
        <f>SUM(AD3:AF3)</f>
        <v>208.56499858446099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-51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2.1086434222092008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82.937051328102328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-57</v>
      </c>
      <c r="AA4" s="75">
        <f>STOA!K4</f>
        <v>111.75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3.5788006775711598</v>
      </c>
      <c r="AD4">
        <f t="shared" ref="AD4:AD67" si="1">SUM(B4:AB4,AI4:AV4)-AC4</f>
        <v>205.55401399899324</v>
      </c>
      <c r="AE4">
        <f>'IDT-1'!E4</f>
        <v>0</v>
      </c>
      <c r="AF4" s="24"/>
      <c r="AG4">
        <f t="shared" ref="AG4:AG67" si="2">SUM(AD4:AF4)</f>
        <v>205.55401399899324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-51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2.1086434222092008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82.937051328102328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-62</v>
      </c>
      <c r="AA5" s="75">
        <f>STOA!K5</f>
        <v>111.75</v>
      </c>
      <c r="AB5" s="75">
        <f>-STOA!Q5</f>
        <v>0</v>
      </c>
      <c r="AC5">
        <f t="shared" si="0"/>
        <v>3.6211564661956053</v>
      </c>
      <c r="AD5">
        <f t="shared" si="1"/>
        <v>200.51165821036881</v>
      </c>
      <c r="AE5">
        <f>'IDT-1'!E5</f>
        <v>0</v>
      </c>
      <c r="AF5" s="24"/>
      <c r="AG5">
        <f t="shared" si="2"/>
        <v>200.51165821036881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-51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2.1086434222092008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81.888570502944546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-68</v>
      </c>
      <c r="AA6" s="75">
        <f>STOA!K6</f>
        <v>111.75</v>
      </c>
      <c r="AB6" s="75">
        <f>-STOA!Q6</f>
        <v>0</v>
      </c>
      <c r="AC6">
        <f t="shared" si="0"/>
        <v>3.6631761736136146</v>
      </c>
      <c r="AD6">
        <f t="shared" si="1"/>
        <v>193.42115767779302</v>
      </c>
      <c r="AE6">
        <f>'IDT-1'!E6</f>
        <v>0</v>
      </c>
      <c r="AF6" s="24"/>
      <c r="AG6">
        <f t="shared" si="2"/>
        <v>193.42115767779302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-51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2.1086434222092008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81.850550595224945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-69</v>
      </c>
      <c r="AA7" s="75">
        <f>STOA!K7</f>
        <v>111.75</v>
      </c>
      <c r="AB7" s="75">
        <f>-STOA!Q7</f>
        <v>0</v>
      </c>
      <c r="AC7">
        <f t="shared" si="0"/>
        <v>3.6713279641136589</v>
      </c>
      <c r="AD7">
        <f t="shared" si="1"/>
        <v>192.37498597957338</v>
      </c>
      <c r="AE7">
        <f>'IDT-1'!E7</f>
        <v>0</v>
      </c>
      <c r="AF7" s="24"/>
      <c r="AG7">
        <f t="shared" si="2"/>
        <v>192.37498597957338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2.1086434222092008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81.850470397657062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-71</v>
      </c>
      <c r="AA8" s="75">
        <f>STOA!K8</f>
        <v>111.75</v>
      </c>
      <c r="AB8" s="75">
        <f>-STOA!Q8</f>
        <v>0</v>
      </c>
      <c r="AC8">
        <f t="shared" si="0"/>
        <v>3.6882696059038667</v>
      </c>
      <c r="AD8">
        <f t="shared" si="1"/>
        <v>190.35796414021527</v>
      </c>
      <c r="AE8">
        <f>'IDT-1'!E8</f>
        <v>0</v>
      </c>
      <c r="AF8" s="24"/>
      <c r="AG8">
        <f t="shared" si="2"/>
        <v>190.35796414021527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-51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2.1086434222092008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81.850550595224945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-72</v>
      </c>
      <c r="AA9" s="75">
        <f>STOA!K9</f>
        <v>111.75</v>
      </c>
      <c r="AB9" s="75">
        <f>-STOA!Q9</f>
        <v>0</v>
      </c>
      <c r="AC9">
        <f t="shared" si="0"/>
        <v>3.7814530145372167</v>
      </c>
      <c r="AD9">
        <f t="shared" si="1"/>
        <v>179.26486092914982</v>
      </c>
      <c r="AE9">
        <f>'IDT-1'!E9</f>
        <v>0</v>
      </c>
      <c r="AF9" s="24"/>
      <c r="AG9">
        <f t="shared" si="2"/>
        <v>179.26486092914982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-61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2.1086434222092008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81.530148194671398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-74</v>
      </c>
      <c r="AA10" s="75">
        <f>STOA!K10</f>
        <v>111.75</v>
      </c>
      <c r="AB10" s="75">
        <f>-STOA!Q10</f>
        <v>0</v>
      </c>
      <c r="AC10">
        <f t="shared" si="0"/>
        <v>3.7957039498223448</v>
      </c>
      <c r="AD10">
        <f t="shared" si="1"/>
        <v>176.93020759331111</v>
      </c>
      <c r="AE10">
        <f>'IDT-1'!E10</f>
        <v>0</v>
      </c>
      <c r="AF10" s="24"/>
      <c r="AG10">
        <f t="shared" si="2"/>
        <v>176.93020759331111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2.1086434222092008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81.34030330147057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-56</v>
      </c>
      <c r="AA11" s="75">
        <f>STOA!K11</f>
        <v>111.75</v>
      </c>
      <c r="AB11" s="75">
        <f>-STOA!Q11</f>
        <v>0</v>
      </c>
      <c r="AC11">
        <f t="shared" si="0"/>
        <v>3.8110515681692361</v>
      </c>
      <c r="AD11">
        <f t="shared" si="1"/>
        <v>174.72501508176342</v>
      </c>
      <c r="AE11">
        <f>'IDT-1'!E11</f>
        <v>0</v>
      </c>
      <c r="AF11" s="24"/>
      <c r="AG11">
        <f t="shared" si="2"/>
        <v>174.72501508176342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-81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2.1086434222092008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81.377111997564327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-59</v>
      </c>
      <c r="AA12" s="75">
        <f>STOA!K12</f>
        <v>111.75</v>
      </c>
      <c r="AB12" s="75">
        <f>-STOA!Q12</f>
        <v>0</v>
      </c>
      <c r="AC12">
        <f t="shared" si="0"/>
        <v>3.8283030766662023</v>
      </c>
      <c r="AD12">
        <f t="shared" si="1"/>
        <v>172.74457226936022</v>
      </c>
      <c r="AE12">
        <f>'IDT-1'!E12</f>
        <v>0</v>
      </c>
      <c r="AF12" s="24"/>
      <c r="AG12">
        <f t="shared" si="2"/>
        <v>172.74457226936022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-80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2.1086434222092008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81.019094226096726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-59</v>
      </c>
      <c r="AA13" s="75">
        <f>STOA!K13</f>
        <v>111.75</v>
      </c>
      <c r="AB13" s="75">
        <f>-STOA!Q13</f>
        <v>0</v>
      </c>
      <c r="AC13">
        <f t="shared" si="0"/>
        <v>3.8252957273858739</v>
      </c>
      <c r="AD13">
        <f t="shared" si="1"/>
        <v>172.3895618471729</v>
      </c>
      <c r="AE13">
        <f>'IDT-1'!E13</f>
        <v>0</v>
      </c>
      <c r="AF13" s="24"/>
      <c r="AG13">
        <f t="shared" si="2"/>
        <v>172.3895618471729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-80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2.1086434222092008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81.019094226096726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-59</v>
      </c>
      <c r="AA14" s="75">
        <f>STOA!K14</f>
        <v>111.75</v>
      </c>
      <c r="AB14" s="75">
        <f>-STOA!Q14</f>
        <v>0</v>
      </c>
      <c r="AC14">
        <f t="shared" si="0"/>
        <v>3.8337668851107631</v>
      </c>
      <c r="AD14">
        <f t="shared" si="1"/>
        <v>171.381090689448</v>
      </c>
      <c r="AE14">
        <f>'IDT-1'!E14</f>
        <v>0</v>
      </c>
      <c r="AF14" s="24"/>
      <c r="AG14">
        <f t="shared" si="2"/>
        <v>171.381090689448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-81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2.1086434222092008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51.227636446361032</v>
      </c>
      <c r="P15" s="36">
        <v>0</v>
      </c>
      <c r="Q15" s="36">
        <v>0</v>
      </c>
      <c r="R15" s="38">
        <v>0</v>
      </c>
      <c r="S15" s="38">
        <v>8.17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-59</v>
      </c>
      <c r="AA15" s="75">
        <f>STOA!K15</f>
        <v>111.75</v>
      </c>
      <c r="AB15" s="75">
        <f>-STOA!Q15</f>
        <v>0</v>
      </c>
      <c r="AC15">
        <f t="shared" si="0"/>
        <v>3.3525293811889787</v>
      </c>
      <c r="AD15">
        <f t="shared" si="1"/>
        <v>168.80087041363413</v>
      </c>
      <c r="AE15">
        <f>'IDT-1'!E15</f>
        <v>0</v>
      </c>
      <c r="AF15" s="24"/>
      <c r="AG15">
        <f t="shared" si="2"/>
        <v>168.80087041363413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2.1086434222092008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51.227636446361032</v>
      </c>
      <c r="P16" s="36">
        <v>0</v>
      </c>
      <c r="Q16" s="36">
        <v>0</v>
      </c>
      <c r="R16" s="38">
        <v>0</v>
      </c>
      <c r="S16" s="38">
        <v>8.17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111.75</v>
      </c>
      <c r="AB16" s="75">
        <f>-STOA!Q16</f>
        <v>0</v>
      </c>
      <c r="AC16">
        <f t="shared" si="0"/>
        <v>3.3694716966387568</v>
      </c>
      <c r="AD16">
        <f t="shared" si="1"/>
        <v>166.78392809818436</v>
      </c>
      <c r="AE16">
        <f>'IDT-1'!E16</f>
        <v>0</v>
      </c>
      <c r="AF16" s="24"/>
      <c r="AG16">
        <f t="shared" si="2"/>
        <v>166.78392809818436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2.1086434222092008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51.2276327088681</v>
      </c>
      <c r="P17" s="36">
        <v>0</v>
      </c>
      <c r="Q17" s="36">
        <v>0</v>
      </c>
      <c r="R17" s="38">
        <v>0</v>
      </c>
      <c r="S17" s="38">
        <v>8.17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-61</v>
      </c>
      <c r="AA17" s="75">
        <f>STOA!K17</f>
        <v>111.75</v>
      </c>
      <c r="AB17" s="75">
        <f>-STOA!Q17</f>
        <v>0</v>
      </c>
      <c r="AC17">
        <f t="shared" si="0"/>
        <v>3.3694716652438164</v>
      </c>
      <c r="AD17">
        <f t="shared" si="1"/>
        <v>166.78392439208636</v>
      </c>
      <c r="AE17">
        <f>'IDT-1'!E17</f>
        <v>0</v>
      </c>
      <c r="AF17" s="24"/>
      <c r="AG17">
        <f t="shared" si="2"/>
        <v>166.78392439208636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-54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2.1086434222092008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51.2276327088681</v>
      </c>
      <c r="P18" s="36">
        <v>0</v>
      </c>
      <c r="Q18" s="36">
        <v>0</v>
      </c>
      <c r="R18" s="38">
        <v>0</v>
      </c>
      <c r="S18" s="38">
        <v>8.17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-62</v>
      </c>
      <c r="AA18" s="75">
        <f>STOA!K18</f>
        <v>111.75</v>
      </c>
      <c r="AB18" s="75">
        <f>-STOA!Q18</f>
        <v>0</v>
      </c>
      <c r="AC18">
        <f t="shared" si="0"/>
        <v>3.386413980693594</v>
      </c>
      <c r="AD18">
        <f t="shared" si="1"/>
        <v>164.76698207663659</v>
      </c>
      <c r="AE18">
        <f>'IDT-1'!E18</f>
        <v>0</v>
      </c>
      <c r="AF18" s="24"/>
      <c r="AG18">
        <f t="shared" si="2"/>
        <v>164.76698207663659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2.1086434222092008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51.2276327088681</v>
      </c>
      <c r="P19" s="36">
        <v>0</v>
      </c>
      <c r="Q19" s="36">
        <v>0</v>
      </c>
      <c r="R19" s="38">
        <v>0</v>
      </c>
      <c r="S19" s="38">
        <v>8.17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-64</v>
      </c>
      <c r="AA19" s="75">
        <f>STOA!K19</f>
        <v>111.75</v>
      </c>
      <c r="AB19" s="75">
        <f>-STOA!Q19</f>
        <v>0</v>
      </c>
      <c r="AC19">
        <f t="shared" si="0"/>
        <v>3.3948851384184833</v>
      </c>
      <c r="AD19">
        <f t="shared" si="1"/>
        <v>163.7585109189117</v>
      </c>
      <c r="AE19">
        <f>'IDT-1'!E19</f>
        <v>0</v>
      </c>
      <c r="AF19" s="24"/>
      <c r="AG19">
        <f t="shared" si="2"/>
        <v>163.7585109189117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2.1086434222092008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51.2276327088681</v>
      </c>
      <c r="P20" s="36">
        <v>0</v>
      </c>
      <c r="Q20" s="36">
        <v>0</v>
      </c>
      <c r="R20" s="38">
        <v>0</v>
      </c>
      <c r="S20" s="38">
        <v>8.17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-64</v>
      </c>
      <c r="AA20" s="75">
        <f>STOA!K20</f>
        <v>111.75</v>
      </c>
      <c r="AB20" s="75">
        <f>-STOA!Q20</f>
        <v>0</v>
      </c>
      <c r="AC20">
        <f t="shared" si="0"/>
        <v>3.4118274538682614</v>
      </c>
      <c r="AD20">
        <f t="shared" si="1"/>
        <v>161.74156860346193</v>
      </c>
      <c r="AE20">
        <f>'IDT-1'!E20</f>
        <v>0</v>
      </c>
      <c r="AF20" s="24"/>
      <c r="AG20">
        <f t="shared" si="2"/>
        <v>161.74156860346193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-56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2.1086434222092008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51.2276327088681</v>
      </c>
      <c r="P21" s="36">
        <v>0</v>
      </c>
      <c r="Q21" s="36">
        <v>0</v>
      </c>
      <c r="R21" s="38">
        <v>0</v>
      </c>
      <c r="S21" s="38">
        <v>8.17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-66</v>
      </c>
      <c r="AA21" s="75">
        <f>STOA!K21</f>
        <v>111.75</v>
      </c>
      <c r="AB21" s="75">
        <f>-STOA!Q21</f>
        <v>0</v>
      </c>
      <c r="AC21">
        <f t="shared" si="0"/>
        <v>3.4287697693180395</v>
      </c>
      <c r="AD21">
        <f t="shared" si="1"/>
        <v>159.72462628801213</v>
      </c>
      <c r="AE21">
        <f>'IDT-1'!E21</f>
        <v>0</v>
      </c>
      <c r="AF21" s="24"/>
      <c r="AG21">
        <f t="shared" si="2"/>
        <v>159.72462628801213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2.1086434222092008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51.2276327088681</v>
      </c>
      <c r="P22" s="36">
        <v>0</v>
      </c>
      <c r="Q22" s="36">
        <v>0</v>
      </c>
      <c r="R22" s="38">
        <v>0</v>
      </c>
      <c r="S22" s="38">
        <v>8.17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-67</v>
      </c>
      <c r="AA22" s="75">
        <f>STOA!K22</f>
        <v>111.75</v>
      </c>
      <c r="AB22" s="75">
        <f>-STOA!Q22</f>
        <v>0</v>
      </c>
      <c r="AC22">
        <f t="shared" si="0"/>
        <v>3.4287697693180395</v>
      </c>
      <c r="AD22">
        <f t="shared" si="1"/>
        <v>159.72462628801213</v>
      </c>
      <c r="AE22">
        <f>'IDT-1'!E22</f>
        <v>0</v>
      </c>
      <c r="AF22" s="24"/>
      <c r="AG22">
        <f t="shared" si="2"/>
        <v>159.72462628801213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2.1078280671790495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50.017955733421672</v>
      </c>
      <c r="P23" s="36">
        <v>0</v>
      </c>
      <c r="Q23" s="36">
        <v>0</v>
      </c>
      <c r="R23" s="38">
        <v>0</v>
      </c>
      <c r="S23" s="38">
        <v>8.17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-76</v>
      </c>
      <c r="AA23" s="75">
        <f>STOA!K23</f>
        <v>111.75</v>
      </c>
      <c r="AB23" s="75">
        <f>-STOA!Q23</f>
        <v>0</v>
      </c>
      <c r="AC23">
        <f t="shared" si="0"/>
        <v>3.4440151069167038</v>
      </c>
      <c r="AD23">
        <f t="shared" si="1"/>
        <v>155.49888861993688</v>
      </c>
      <c r="AE23">
        <f>'IDT-1'!E23</f>
        <v>0</v>
      </c>
      <c r="AF23" s="24"/>
      <c r="AG23">
        <f t="shared" si="2"/>
        <v>155.49888861993688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2.1078280671790495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49.519288099309442</v>
      </c>
      <c r="P24" s="36">
        <v>0</v>
      </c>
      <c r="Q24" s="36">
        <v>0</v>
      </c>
      <c r="R24" s="38">
        <v>0</v>
      </c>
      <c r="S24" s="38">
        <v>8.17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-76</v>
      </c>
      <c r="AA24" s="75">
        <f>STOA!K24</f>
        <v>111.75</v>
      </c>
      <c r="AB24" s="75">
        <f>-STOA!Q24</f>
        <v>0</v>
      </c>
      <c r="AC24">
        <f t="shared" si="0"/>
        <v>3.4482974565150499</v>
      </c>
      <c r="AD24">
        <f t="shared" si="1"/>
        <v>153.9959386362263</v>
      </c>
      <c r="AE24">
        <f>'IDT-1'!E24</f>
        <v>0</v>
      </c>
      <c r="AF24" s="24"/>
      <c r="AG24">
        <f t="shared" si="2"/>
        <v>153.9959386362263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2.1078280671790495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49.519288099309442</v>
      </c>
      <c r="P25" s="36">
        <v>0</v>
      </c>
      <c r="Q25" s="36">
        <v>0</v>
      </c>
      <c r="R25" s="38">
        <v>0</v>
      </c>
      <c r="S25" s="38">
        <v>8.17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-81</v>
      </c>
      <c r="AA25" s="75">
        <f>STOA!K25</f>
        <v>111.75</v>
      </c>
      <c r="AB25" s="75">
        <f>-STOA!Q25</f>
        <v>0</v>
      </c>
      <c r="AC25">
        <f t="shared" si="0"/>
        <v>3.4821820874146061</v>
      </c>
      <c r="AD25">
        <f t="shared" si="1"/>
        <v>149.96205400532676</v>
      </c>
      <c r="AE25">
        <f>'IDT-1'!E25</f>
        <v>0</v>
      </c>
      <c r="AF25" s="24"/>
      <c r="AG25">
        <f t="shared" si="2"/>
        <v>149.96205400532676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2.1078280671790495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49.877305817180002</v>
      </c>
      <c r="P26" s="36">
        <v>0</v>
      </c>
      <c r="Q26" s="36">
        <v>0</v>
      </c>
      <c r="R26" s="38">
        <v>0</v>
      </c>
      <c r="S26" s="38">
        <v>8.17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-83</v>
      </c>
      <c r="AA26" s="75">
        <f>STOA!K26</f>
        <v>111.75</v>
      </c>
      <c r="AB26" s="75">
        <f>-STOA!Q26</f>
        <v>0</v>
      </c>
      <c r="AC26">
        <f t="shared" si="0"/>
        <v>3.5360163825940529</v>
      </c>
      <c r="AD26">
        <f t="shared" si="1"/>
        <v>144.26623742801786</v>
      </c>
      <c r="AE26">
        <f>'IDT-1'!E26</f>
        <v>0</v>
      </c>
      <c r="AF26" s="24"/>
      <c r="AG26">
        <f t="shared" si="2"/>
        <v>144.26623742801786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-53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2.1078280671790495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50.03074213073274</v>
      </c>
      <c r="P27" s="36">
        <v>0</v>
      </c>
      <c r="Q27" s="36">
        <v>0</v>
      </c>
      <c r="R27" s="38">
        <v>0</v>
      </c>
      <c r="S27" s="38">
        <v>8.17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-83</v>
      </c>
      <c r="AA27" s="75">
        <f>STOA!K27</f>
        <v>111.75</v>
      </c>
      <c r="AB27" s="75">
        <f>-STOA!Q27</f>
        <v>0</v>
      </c>
      <c r="AC27">
        <f t="shared" si="0"/>
        <v>3.5288340899030075</v>
      </c>
      <c r="AD27">
        <f t="shared" si="1"/>
        <v>145.42685603426165</v>
      </c>
      <c r="AE27">
        <f>'IDT-1'!E27</f>
        <v>0</v>
      </c>
      <c r="AF27" s="24"/>
      <c r="AG27">
        <f t="shared" si="2"/>
        <v>145.42685603426165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2.1078280671790495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50.286469146444389</v>
      </c>
      <c r="P28" s="36">
        <v>0</v>
      </c>
      <c r="Q28" s="36">
        <v>0</v>
      </c>
      <c r="R28" s="38">
        <v>0</v>
      </c>
      <c r="S28" s="38">
        <v>8.17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-82</v>
      </c>
      <c r="AA28" s="75">
        <f>STOA!K28</f>
        <v>111.75</v>
      </c>
      <c r="AB28" s="75">
        <f>-STOA!Q28</f>
        <v>0</v>
      </c>
      <c r="AC28">
        <f t="shared" si="0"/>
        <v>3.5309821968349846</v>
      </c>
      <c r="AD28">
        <f t="shared" si="1"/>
        <v>145.68043494304132</v>
      </c>
      <c r="AE28">
        <f>'IDT-1'!E28</f>
        <v>0</v>
      </c>
      <c r="AF28" s="24"/>
      <c r="AG28">
        <f t="shared" si="2"/>
        <v>145.68043494304132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-53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2.1078280671790495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54.727999150748879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-79</v>
      </c>
      <c r="AA29" s="75">
        <f>STOA!K29</f>
        <v>111.75</v>
      </c>
      <c r="AB29" s="75">
        <f>-STOA!Q29</f>
        <v>0</v>
      </c>
      <c r="AC29">
        <f t="shared" si="0"/>
        <v>3.5250765220458105</v>
      </c>
      <c r="AD29">
        <f t="shared" si="1"/>
        <v>138.95787062213498</v>
      </c>
      <c r="AE29">
        <f>'IDT-1'!E29</f>
        <v>0</v>
      </c>
      <c r="AF29" s="24"/>
      <c r="AG29">
        <f t="shared" si="2"/>
        <v>138.95787062213498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2.1078280671790495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54.478147842648887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-78</v>
      </c>
      <c r="AA30" s="75">
        <f>STOA!K30</f>
        <v>111.75</v>
      </c>
      <c r="AB30" s="75">
        <f>-STOA!Q30</f>
        <v>0</v>
      </c>
      <c r="AC30">
        <f t="shared" si="0"/>
        <v>3.5229777710577697</v>
      </c>
      <c r="AD30">
        <f t="shared" si="1"/>
        <v>138.71011806502304</v>
      </c>
      <c r="AE30">
        <f>'IDT-1'!E30</f>
        <v>0</v>
      </c>
      <c r="AF30" s="24"/>
      <c r="AG30">
        <f t="shared" si="2"/>
        <v>138.71011806502304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2.1078280671790495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53.957992589127763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-76</v>
      </c>
      <c r="AA31" s="75">
        <f>STOA!K31</f>
        <v>111.75</v>
      </c>
      <c r="AB31" s="75">
        <f>-STOA!Q31</f>
        <v>0</v>
      </c>
      <c r="AC31">
        <f t="shared" si="0"/>
        <v>3.4931949937535256</v>
      </c>
      <c r="AD31">
        <f t="shared" si="1"/>
        <v>141.21974558880618</v>
      </c>
      <c r="AE31">
        <f>'IDT-1'!E31</f>
        <v>0</v>
      </c>
      <c r="AF31" s="24"/>
      <c r="AG31">
        <f t="shared" si="2"/>
        <v>141.21974558880618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2.1078280671790495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53.86764308912776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-72</v>
      </c>
      <c r="AA32" s="75">
        <f>STOA!K32</f>
        <v>111.75</v>
      </c>
      <c r="AB32" s="75">
        <f>-STOA!Q32</f>
        <v>0</v>
      </c>
      <c r="AC32">
        <f t="shared" si="0"/>
        <v>3.4839649002286359</v>
      </c>
      <c r="AD32">
        <f t="shared" si="1"/>
        <v>142.13862618233105</v>
      </c>
      <c r="AE32">
        <f>'IDT-1'!E32</f>
        <v>0</v>
      </c>
      <c r="AF32" s="24"/>
      <c r="AG32">
        <f t="shared" si="2"/>
        <v>142.13862618233105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-62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2.1078280671790495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52.351692925612411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-71</v>
      </c>
      <c r="AA33" s="75">
        <f>STOA!K33</f>
        <v>111.75</v>
      </c>
      <c r="AB33" s="75">
        <f>-STOA!Q33</f>
        <v>0</v>
      </c>
      <c r="AC33">
        <f t="shared" si="0"/>
        <v>3.4542886034053293</v>
      </c>
      <c r="AD33">
        <f t="shared" si="1"/>
        <v>142.65235231563901</v>
      </c>
      <c r="AE33">
        <f>'IDT-1'!E33</f>
        <v>0</v>
      </c>
      <c r="AF33" s="24"/>
      <c r="AG33">
        <f t="shared" si="2"/>
        <v>142.65235231563901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-61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2.1078280671790495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52.351692925612411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111.75</v>
      </c>
      <c r="AB34" s="75">
        <f>-STOA!Q34</f>
        <v>0</v>
      </c>
      <c r="AC34">
        <f t="shared" si="0"/>
        <v>3.4119328147808843</v>
      </c>
      <c r="AD34">
        <f t="shared" si="1"/>
        <v>147.69470810426347</v>
      </c>
      <c r="AE34">
        <f>'IDT-1'!E34</f>
        <v>0</v>
      </c>
      <c r="AF34" s="24"/>
      <c r="AG34">
        <f t="shared" si="2"/>
        <v>147.69470810426347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-127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2.1078280671790495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47.864973984501191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111.75</v>
      </c>
      <c r="AB35" s="75">
        <f>-STOA!Q35</f>
        <v>0</v>
      </c>
      <c r="AC35">
        <f t="shared" si="0"/>
        <v>3.3245934293262147</v>
      </c>
      <c r="AD35">
        <f t="shared" si="1"/>
        <v>149.43532854860689</v>
      </c>
      <c r="AE35">
        <f>'IDT-1'!E35</f>
        <v>0</v>
      </c>
      <c r="AF35" s="24"/>
      <c r="AG35">
        <f t="shared" si="2"/>
        <v>149.43532854860689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-121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2.1078280671790495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47.141327291988539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3.3100436393842196</v>
      </c>
      <c r="AD36">
        <f t="shared" si="1"/>
        <v>149.72623164603624</v>
      </c>
      <c r="AE36">
        <f>'IDT-1'!E36</f>
        <v>0</v>
      </c>
      <c r="AF36" s="24"/>
      <c r="AG36">
        <f t="shared" si="2"/>
        <v>149.72623164603624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-120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2.1078280671790495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46.54249784454958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3.2880711565759544</v>
      </c>
      <c r="AD37">
        <f t="shared" si="1"/>
        <v>151.14937468140553</v>
      </c>
      <c r="AE37">
        <f>'IDT-1'!E37</f>
        <v>0</v>
      </c>
      <c r="AF37" s="24"/>
      <c r="AG37">
        <f t="shared" si="2"/>
        <v>151.14937468140553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-118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2.1078280671790495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46.539940616289165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3.2711073604087888</v>
      </c>
      <c r="AD38">
        <f t="shared" si="1"/>
        <v>153.16378124931231</v>
      </c>
      <c r="AE38">
        <f>'IDT-1'!E38</f>
        <v>0</v>
      </c>
      <c r="AF38" s="24"/>
      <c r="AG38">
        <f t="shared" si="2"/>
        <v>153.16378124931231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-116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2.0900654711073159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45.657682396965839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111.75</v>
      </c>
      <c r="AB39" s="75">
        <f>-STOA!Q39</f>
        <v>0</v>
      </c>
      <c r="AC39">
        <f t="shared" si="0"/>
        <v>3.2295400826599141</v>
      </c>
      <c r="AD39">
        <f t="shared" si="1"/>
        <v>156.29074771166609</v>
      </c>
      <c r="AE39">
        <f>'IDT-1'!E39</f>
        <v>0</v>
      </c>
      <c r="AF39" s="24"/>
      <c r="AG39">
        <f t="shared" si="2"/>
        <v>156.29074771166609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-112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2.0900654711073159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45.657682396965839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111.75</v>
      </c>
      <c r="AB40" s="75">
        <f>-STOA!Q40</f>
        <v>0</v>
      </c>
      <c r="AC40">
        <f t="shared" si="0"/>
        <v>3.1871842940354687</v>
      </c>
      <c r="AD40">
        <f t="shared" si="1"/>
        <v>161.33310350029055</v>
      </c>
      <c r="AE40">
        <f>'IDT-1'!E40</f>
        <v>0</v>
      </c>
      <c r="AF40" s="24"/>
      <c r="AG40">
        <f t="shared" si="2"/>
        <v>161.33310350029055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-107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2.0900654711073159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46.706163222123614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111.75</v>
      </c>
      <c r="AB41" s="75">
        <f>-STOA!Q41</f>
        <v>0</v>
      </c>
      <c r="AC41">
        <f t="shared" si="0"/>
        <v>3.2129338484165721</v>
      </c>
      <c r="AD41">
        <f t="shared" si="1"/>
        <v>160.35583477106724</v>
      </c>
      <c r="AE41">
        <f>'IDT-1'!E41</f>
        <v>0</v>
      </c>
      <c r="AF41" s="24"/>
      <c r="AG41">
        <f t="shared" si="2"/>
        <v>160.35583477106724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-109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2.0900654711073159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46.708209055206879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111.75</v>
      </c>
      <c r="AB42" s="75">
        <f>-STOA!Q42</f>
        <v>0</v>
      </c>
      <c r="AC42">
        <f t="shared" si="0"/>
        <v>3.1960087179646939</v>
      </c>
      <c r="AD42">
        <f t="shared" si="1"/>
        <v>162.3748057346024</v>
      </c>
      <c r="AE42">
        <f>'IDT-1'!E42</f>
        <v>0</v>
      </c>
      <c r="AF42" s="24"/>
      <c r="AG42">
        <f t="shared" si="2"/>
        <v>162.3748057346024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-107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2.0900654711073159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72.674427723540575</v>
      </c>
      <c r="P43" s="36">
        <v>0</v>
      </c>
      <c r="Q43" s="36">
        <v>0</v>
      </c>
      <c r="R43" s="38">
        <v>0</v>
      </c>
      <c r="S43" s="38">
        <v>8.4400000000000013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111.75</v>
      </c>
      <c r="AB43" s="75">
        <f>-STOA!Q43</f>
        <v>0</v>
      </c>
      <c r="AC43">
        <f t="shared" si="0"/>
        <v>3.6263829284208429</v>
      </c>
      <c r="AD43">
        <f t="shared" si="1"/>
        <v>171.00156226622707</v>
      </c>
      <c r="AE43">
        <f>'IDT-1'!E43</f>
        <v>0</v>
      </c>
      <c r="AF43" s="24"/>
      <c r="AG43">
        <f t="shared" si="2"/>
        <v>171.00156226622707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-128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2.0900654711073159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72.316410005670008</v>
      </c>
      <c r="P44" s="36">
        <v>0</v>
      </c>
      <c r="Q44" s="36">
        <v>0</v>
      </c>
      <c r="R44" s="38">
        <v>0</v>
      </c>
      <c r="S44" s="38">
        <v>8.4400000000000013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111.75</v>
      </c>
      <c r="AB44" s="75">
        <f>-STOA!Q44</f>
        <v>0</v>
      </c>
      <c r="AC44">
        <f t="shared" si="0"/>
        <v>3.581019790966284</v>
      </c>
      <c r="AD44">
        <f t="shared" si="1"/>
        <v>175.68890768581102</v>
      </c>
      <c r="AE44">
        <f>'IDT-1'!E44</f>
        <v>0</v>
      </c>
      <c r="AF44" s="24"/>
      <c r="AG44">
        <f t="shared" si="2"/>
        <v>175.68890768581102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-123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2.0900654711073159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72.316410005670008</v>
      </c>
      <c r="P45" s="36">
        <v>0</v>
      </c>
      <c r="Q45" s="36">
        <v>0</v>
      </c>
      <c r="R45" s="38">
        <v>0</v>
      </c>
      <c r="S45" s="38">
        <v>8.4400000000000013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111.75</v>
      </c>
      <c r="AB45" s="75">
        <f>-STOA!Q45</f>
        <v>0</v>
      </c>
      <c r="AC45">
        <f t="shared" si="0"/>
        <v>3.5556063177916171</v>
      </c>
      <c r="AD45">
        <f t="shared" si="1"/>
        <v>178.71432115898568</v>
      </c>
      <c r="AE45">
        <f>'IDT-1'!E45</f>
        <v>0</v>
      </c>
      <c r="AF45" s="24"/>
      <c r="AG45">
        <f t="shared" si="2"/>
        <v>178.71432115898568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-120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2.0900654711073159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72.136643883526304</v>
      </c>
      <c r="P46" s="36">
        <v>0</v>
      </c>
      <c r="Q46" s="36">
        <v>0</v>
      </c>
      <c r="R46" s="38">
        <v>0</v>
      </c>
      <c r="S46" s="38">
        <v>8.4400000000000013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111.75</v>
      </c>
      <c r="AB46" s="75">
        <f>-STOA!Q46</f>
        <v>0</v>
      </c>
      <c r="AC46">
        <f t="shared" si="0"/>
        <v>3.5202116514660542</v>
      </c>
      <c r="AD46">
        <f t="shared" si="1"/>
        <v>182.56994970316757</v>
      </c>
      <c r="AE46">
        <f>'IDT-1'!E46</f>
        <v>0</v>
      </c>
      <c r="AF46" s="24"/>
      <c r="AG46">
        <f t="shared" si="2"/>
        <v>182.56994970316757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-116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2.0900654711073159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72.137076067460029</v>
      </c>
      <c r="P47" s="36">
        <v>0</v>
      </c>
      <c r="Q47" s="36">
        <v>0</v>
      </c>
      <c r="R47" s="38">
        <v>0</v>
      </c>
      <c r="S47" s="38">
        <v>8.4400000000000013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111.75</v>
      </c>
      <c r="AB47" s="75">
        <f>-STOA!Q47</f>
        <v>0</v>
      </c>
      <c r="AC47">
        <f t="shared" si="0"/>
        <v>2.5375609857239656</v>
      </c>
      <c r="AD47">
        <f t="shared" si="1"/>
        <v>299.55303255284338</v>
      </c>
      <c r="AE47">
        <f>'IDT-1'!E47</f>
        <v>0</v>
      </c>
      <c r="AF47" s="24"/>
      <c r="AG47">
        <f t="shared" si="2"/>
        <v>299.55303255284338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2.0903603867565193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72.137076067460029</v>
      </c>
      <c r="P48" s="36">
        <v>0</v>
      </c>
      <c r="Q48" s="36">
        <v>0</v>
      </c>
      <c r="R48" s="38">
        <v>0</v>
      </c>
      <c r="S48" s="38">
        <v>8.4400000000000013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111.75</v>
      </c>
      <c r="AB48" s="75">
        <f>-STOA!Q48</f>
        <v>0</v>
      </c>
      <c r="AC48">
        <f t="shared" si="0"/>
        <v>3.4693908127532165</v>
      </c>
      <c r="AD48">
        <f t="shared" si="1"/>
        <v>188.62149764146335</v>
      </c>
      <c r="AE48">
        <f>'IDT-1'!E48</f>
        <v>0</v>
      </c>
      <c r="AF48" s="24"/>
      <c r="AG48">
        <f t="shared" si="2"/>
        <v>188.62149764146335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2.0903603867565193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72.05327536356171</v>
      </c>
      <c r="P49" s="36">
        <v>0</v>
      </c>
      <c r="Q49" s="36">
        <v>0</v>
      </c>
      <c r="R49" s="38">
        <v>0</v>
      </c>
      <c r="S49" s="38">
        <v>8.4400000000000013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111.75</v>
      </c>
      <c r="AB49" s="75">
        <f>-STOA!Q49</f>
        <v>0</v>
      </c>
      <c r="AC49">
        <f t="shared" si="0"/>
        <v>3.4602157291155815</v>
      </c>
      <c r="AD49">
        <f t="shared" si="1"/>
        <v>189.54687202120266</v>
      </c>
      <c r="AE49">
        <f>'IDT-1'!E49</f>
        <v>0</v>
      </c>
      <c r="AF49" s="24"/>
      <c r="AG49">
        <f t="shared" si="2"/>
        <v>189.54687202120266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-109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2.0903603867565193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72.05327536356171</v>
      </c>
      <c r="P50" s="36">
        <v>0</v>
      </c>
      <c r="Q50" s="36">
        <v>0</v>
      </c>
      <c r="R50" s="38">
        <v>0</v>
      </c>
      <c r="S50" s="38">
        <v>8.4400000000000013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111.75</v>
      </c>
      <c r="AB50" s="75">
        <f>-STOA!Q50</f>
        <v>0</v>
      </c>
      <c r="AC50">
        <f t="shared" si="0"/>
        <v>3.4432734136658034</v>
      </c>
      <c r="AD50">
        <f t="shared" si="1"/>
        <v>191.56381433665246</v>
      </c>
      <c r="AE50">
        <f>'IDT-1'!E50</f>
        <v>0</v>
      </c>
      <c r="AF50" s="24"/>
      <c r="AG50">
        <f t="shared" si="2"/>
        <v>191.56381433665246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-107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2.0900422450211225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72.363700077609849</v>
      </c>
      <c r="P51" s="36">
        <v>0</v>
      </c>
      <c r="Q51" s="36">
        <v>0</v>
      </c>
      <c r="R51" s="38">
        <v>0</v>
      </c>
      <c r="S51" s="38">
        <v>8.4400000000000013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111.75</v>
      </c>
      <c r="AB51" s="75">
        <f>-STOA!Q51</f>
        <v>0</v>
      </c>
      <c r="AC51">
        <f t="shared" si="0"/>
        <v>3.428935993423452</v>
      </c>
      <c r="AD51">
        <f t="shared" si="1"/>
        <v>193.88825832920747</v>
      </c>
      <c r="AE51">
        <f>'IDT-1'!E51</f>
        <v>0</v>
      </c>
      <c r="AF51" s="24"/>
      <c r="AG51">
        <f t="shared" si="2"/>
        <v>193.88825832920747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2.0900422450211225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72.363700077609849</v>
      </c>
      <c r="P52" s="36">
        <v>0</v>
      </c>
      <c r="Q52" s="36">
        <v>0</v>
      </c>
      <c r="R52" s="38">
        <v>0</v>
      </c>
      <c r="S52" s="38">
        <v>8.4400000000000013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111.75</v>
      </c>
      <c r="AB52" s="75">
        <f>-STOA!Q52</f>
        <v>0</v>
      </c>
      <c r="AC52">
        <f t="shared" si="0"/>
        <v>3.428935993423452</v>
      </c>
      <c r="AD52">
        <f t="shared" si="1"/>
        <v>193.88825832920747</v>
      </c>
      <c r="AE52">
        <f>'IDT-1'!E52</f>
        <v>0</v>
      </c>
      <c r="AF52" s="24"/>
      <c r="AG52">
        <f t="shared" si="2"/>
        <v>193.88825832920747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-105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2.0900422450211225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72.363700077609849</v>
      </c>
      <c r="P53" s="36">
        <v>0</v>
      </c>
      <c r="Q53" s="36">
        <v>0</v>
      </c>
      <c r="R53" s="38">
        <v>0</v>
      </c>
      <c r="S53" s="38">
        <v>8.4400000000000013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111.75</v>
      </c>
      <c r="AB53" s="75">
        <f>-STOA!Q53</f>
        <v>0</v>
      </c>
      <c r="AC53">
        <f t="shared" si="0"/>
        <v>3.4119936779736739</v>
      </c>
      <c r="AD53">
        <f t="shared" si="1"/>
        <v>195.90520064465727</v>
      </c>
      <c r="AE53">
        <f>'IDT-1'!E53</f>
        <v>0</v>
      </c>
      <c r="AF53" s="24"/>
      <c r="AG53">
        <f t="shared" si="2"/>
        <v>195.90520064465727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-103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2.0900422450211225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72.363700077609849</v>
      </c>
      <c r="P54" s="36">
        <v>0</v>
      </c>
      <c r="Q54" s="36">
        <v>0</v>
      </c>
      <c r="R54" s="38">
        <v>0</v>
      </c>
      <c r="S54" s="38">
        <v>8.4400000000000013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111.75</v>
      </c>
      <c r="AB54" s="75">
        <f>-STOA!Q54</f>
        <v>0</v>
      </c>
      <c r="AC54">
        <f t="shared" si="0"/>
        <v>3.3781090470741173</v>
      </c>
      <c r="AD54">
        <f t="shared" si="1"/>
        <v>199.93908527555683</v>
      </c>
      <c r="AE54">
        <f>'IDT-1'!E54</f>
        <v>0</v>
      </c>
      <c r="AF54" s="24"/>
      <c r="AG54">
        <f t="shared" si="2"/>
        <v>199.93908527555683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-99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2.0903546981953949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72.363700077609849</v>
      </c>
      <c r="P55" s="36">
        <v>0</v>
      </c>
      <c r="Q55" s="36">
        <v>0</v>
      </c>
      <c r="R55" s="38">
        <v>0</v>
      </c>
      <c r="S55" s="38">
        <v>8.4400000000000013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111.75</v>
      </c>
      <c r="AB55" s="75">
        <f>-STOA!Q55</f>
        <v>0</v>
      </c>
      <c r="AC55">
        <f t="shared" si="0"/>
        <v>3.3526981985061139</v>
      </c>
      <c r="AD55">
        <f t="shared" si="1"/>
        <v>202.9648085772991</v>
      </c>
      <c r="AE55">
        <f>'IDT-1'!E55</f>
        <v>0</v>
      </c>
      <c r="AF55" s="24"/>
      <c r="AG55">
        <f t="shared" si="2"/>
        <v>202.9648085772991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-96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2.0903546981953949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72.363700077609849</v>
      </c>
      <c r="P56" s="36">
        <v>0</v>
      </c>
      <c r="Q56" s="36">
        <v>0</v>
      </c>
      <c r="R56" s="38">
        <v>0</v>
      </c>
      <c r="S56" s="38">
        <v>8.4400000000000013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111.75</v>
      </c>
      <c r="AB56" s="75">
        <f>-STOA!Q56</f>
        <v>0</v>
      </c>
      <c r="AC56">
        <f t="shared" si="0"/>
        <v>3.3357558830563359</v>
      </c>
      <c r="AD56">
        <f t="shared" si="1"/>
        <v>204.98175089274889</v>
      </c>
      <c r="AE56">
        <f>'IDT-1'!E56</f>
        <v>0</v>
      </c>
      <c r="AF56" s="24"/>
      <c r="AG56">
        <f t="shared" si="2"/>
        <v>204.98175089274889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-94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2.0903546981953949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72.173925794478734</v>
      </c>
      <c r="P57" s="36">
        <v>0</v>
      </c>
      <c r="Q57" s="36">
        <v>0</v>
      </c>
      <c r="R57" s="38">
        <v>0</v>
      </c>
      <c r="S57" s="38">
        <v>8.4400000000000013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111.75</v>
      </c>
      <c r="AB57" s="75">
        <f>-STOA!Q57</f>
        <v>0</v>
      </c>
      <c r="AC57">
        <f t="shared" si="0"/>
        <v>3.3172194636282568</v>
      </c>
      <c r="AD57">
        <f t="shared" si="1"/>
        <v>206.81051302904586</v>
      </c>
      <c r="AE57">
        <f>'IDT-1'!E57</f>
        <v>0</v>
      </c>
      <c r="AF57" s="24"/>
      <c r="AG57">
        <f t="shared" si="2"/>
        <v>206.81051302904586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-92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2.0903546981953949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72.363680473208547</v>
      </c>
      <c r="P58" s="36">
        <v>0</v>
      </c>
      <c r="Q58" s="36">
        <v>0</v>
      </c>
      <c r="R58" s="38">
        <v>0</v>
      </c>
      <c r="S58" s="38">
        <v>8.4400000000000013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111.75</v>
      </c>
      <c r="AB58" s="75">
        <f>-STOA!Q58</f>
        <v>0</v>
      </c>
      <c r="AC58">
        <f t="shared" si="0"/>
        <v>3.3103422452046982</v>
      </c>
      <c r="AD58">
        <f t="shared" si="1"/>
        <v>208.00714492619926</v>
      </c>
      <c r="AE58">
        <f>'IDT-1'!E58</f>
        <v>0</v>
      </c>
      <c r="AF58" s="24"/>
      <c r="AG58">
        <f t="shared" si="2"/>
        <v>208.00714492619926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-91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2.0903546981953949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72.652922256178798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111.75</v>
      </c>
      <c r="AB59" s="75">
        <f>-STOA!Q59</f>
        <v>0</v>
      </c>
      <c r="AC59">
        <f t="shared" si="0"/>
        <v>3.2958295607318702</v>
      </c>
      <c r="AD59">
        <f t="shared" si="1"/>
        <v>210.31089939364233</v>
      </c>
      <c r="AE59">
        <f>'IDT-1'!E59</f>
        <v>0</v>
      </c>
      <c r="AF59" s="24"/>
      <c r="AG59">
        <f t="shared" si="2"/>
        <v>210.31089939364233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-89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2.0903546981953949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72.651974276483983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111.75</v>
      </c>
      <c r="AB60" s="75">
        <f>-STOA!Q60</f>
        <v>0</v>
      </c>
      <c r="AC60">
        <f t="shared" si="0"/>
        <v>3.2788792822526553</v>
      </c>
      <c r="AD60">
        <f t="shared" si="1"/>
        <v>212.3269016924267</v>
      </c>
      <c r="AE60">
        <f>'IDT-1'!E60</f>
        <v>0</v>
      </c>
      <c r="AF60" s="24"/>
      <c r="AG60">
        <f t="shared" si="2"/>
        <v>212.3269016924267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-87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2.0903546981953949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72.6044611426762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111.75</v>
      </c>
      <c r="AB61" s="75">
        <f>-STOA!Q61</f>
        <v>0</v>
      </c>
      <c r="AC61">
        <f t="shared" si="0"/>
        <v>3.2615378564788924</v>
      </c>
      <c r="AD61">
        <f t="shared" si="1"/>
        <v>214.29672998439273</v>
      </c>
      <c r="AE61">
        <f>'IDT-1'!E61</f>
        <v>0</v>
      </c>
      <c r="AF61" s="24"/>
      <c r="AG61">
        <f t="shared" si="2"/>
        <v>214.29672998439273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-85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2.0903546981953949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73.488420737655233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-14</v>
      </c>
      <c r="AA62" s="75">
        <f>STOA!K62</f>
        <v>111.75</v>
      </c>
      <c r="AB62" s="75">
        <f>-STOA!Q62</f>
        <v>0</v>
      </c>
      <c r="AC62">
        <f t="shared" si="0"/>
        <v>3.277434274801605</v>
      </c>
      <c r="AD62">
        <f t="shared" si="1"/>
        <v>214.164793161049</v>
      </c>
      <c r="AE62">
        <f>'IDT-1'!E62</f>
        <v>0</v>
      </c>
      <c r="AF62" s="24"/>
      <c r="AG62">
        <f t="shared" si="2"/>
        <v>214.164793161049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-72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2.0903546981953949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74.737507742935335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-12</v>
      </c>
      <c r="AA63" s="75">
        <f>STOA!K63</f>
        <v>111.75</v>
      </c>
      <c r="AB63" s="75">
        <f>-STOA!Q63</f>
        <v>0</v>
      </c>
      <c r="AC63">
        <f t="shared" si="0"/>
        <v>3.2709842901961799</v>
      </c>
      <c r="AD63">
        <f t="shared" si="1"/>
        <v>217.42033015093455</v>
      </c>
      <c r="AE63">
        <f>'IDT-1'!E63</f>
        <v>0</v>
      </c>
      <c r="AF63" s="24"/>
      <c r="AG63">
        <f t="shared" si="2"/>
        <v>217.42033015093455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-72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2.0903546981953949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74.737507742935335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-10</v>
      </c>
      <c r="AA64" s="75">
        <f>STOA!K64</f>
        <v>111.75</v>
      </c>
      <c r="AB64" s="75">
        <f>-STOA!Q64</f>
        <v>0</v>
      </c>
      <c r="AC64">
        <f t="shared" si="0"/>
        <v>3.2709842901961799</v>
      </c>
      <c r="AD64">
        <f t="shared" si="1"/>
        <v>217.42033015093455</v>
      </c>
      <c r="AE64">
        <f>'IDT-1'!E64</f>
        <v>0</v>
      </c>
      <c r="AF64" s="24"/>
      <c r="AG64">
        <f t="shared" si="2"/>
        <v>217.42033015093455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-74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2.0903546981953949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74.737507742935335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-11</v>
      </c>
      <c r="AA65" s="75">
        <f>STOA!K65</f>
        <v>111.75</v>
      </c>
      <c r="AB65" s="75">
        <f>-STOA!Q65</f>
        <v>0</v>
      </c>
      <c r="AC65">
        <f t="shared" si="0"/>
        <v>3.2709842901961794</v>
      </c>
      <c r="AD65">
        <f t="shared" si="1"/>
        <v>217.42033015093455</v>
      </c>
      <c r="AE65">
        <f>'IDT-1'!E65</f>
        <v>0</v>
      </c>
      <c r="AF65" s="24"/>
      <c r="AG65">
        <f t="shared" si="2"/>
        <v>217.42033015093455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-73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2.0903546981953949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74.737507742935335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-12</v>
      </c>
      <c r="AA66" s="75">
        <f>STOA!K66</f>
        <v>111.75</v>
      </c>
      <c r="AB66" s="75">
        <f>-STOA!Q66</f>
        <v>0</v>
      </c>
      <c r="AC66">
        <f t="shared" si="0"/>
        <v>3.2709842901961799</v>
      </c>
      <c r="AD66">
        <f t="shared" si="1"/>
        <v>217.42033015093455</v>
      </c>
      <c r="AE66">
        <f>'IDT-1'!E66</f>
        <v>0</v>
      </c>
      <c r="AF66" s="24"/>
      <c r="AG66">
        <f t="shared" si="2"/>
        <v>217.42033015093455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-72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2.0903546981953949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75.890593239924286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-11</v>
      </c>
      <c r="AA67" s="75">
        <f>STOA!K67</f>
        <v>111.75</v>
      </c>
      <c r="AB67" s="75">
        <f>-STOA!Q67</f>
        <v>0</v>
      </c>
      <c r="AC67">
        <f t="shared" si="0"/>
        <v>3.2976125238206651</v>
      </c>
      <c r="AD67">
        <f t="shared" si="1"/>
        <v>216.54678741429902</v>
      </c>
      <c r="AE67">
        <f>'IDT-1'!E67</f>
        <v>0</v>
      </c>
      <c r="AF67" s="24"/>
      <c r="AG67">
        <f t="shared" si="2"/>
        <v>216.54678741429902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-75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2.0903546981953949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76.393504913245621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-12</v>
      </c>
      <c r="AA68" s="75">
        <f>STOA!K68</f>
        <v>111.75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3.3103081396014531</v>
      </c>
      <c r="AD68">
        <f t="shared" ref="AD68:AD98" si="4">SUM(B68:AB68,AI68:AV68)-AC68</f>
        <v>216.03700347183954</v>
      </c>
      <c r="AE68">
        <f>'IDT-1'!E68</f>
        <v>0</v>
      </c>
      <c r="AF68" s="24"/>
      <c r="AG68">
        <f t="shared" ref="AG68:AG98" si="5">SUM(AD68:AF68)</f>
        <v>216.03700347183954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-75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2.0903546981953949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76.484869207400862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-13</v>
      </c>
      <c r="AA69" s="75">
        <f>STOA!K69</f>
        <v>111.75</v>
      </c>
      <c r="AB69" s="75">
        <f>-STOA!Q69</f>
        <v>0</v>
      </c>
      <c r="AC69">
        <f t="shared" si="3"/>
        <v>3.3280179151221354</v>
      </c>
      <c r="AD69">
        <f t="shared" si="4"/>
        <v>214.11065799047412</v>
      </c>
      <c r="AE69">
        <f>'IDT-1'!E69</f>
        <v>0</v>
      </c>
      <c r="AF69" s="24"/>
      <c r="AG69">
        <f t="shared" si="5"/>
        <v>214.11065799047412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-76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2.0903546981953949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76.624230769199031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-15</v>
      </c>
      <c r="AA70" s="75">
        <f>STOA!K70</f>
        <v>111.75</v>
      </c>
      <c r="AB70" s="75">
        <f>-STOA!Q70</f>
        <v>0</v>
      </c>
      <c r="AC70">
        <f t="shared" si="3"/>
        <v>3.3376597099661289</v>
      </c>
      <c r="AD70">
        <f t="shared" si="4"/>
        <v>213.24037775742832</v>
      </c>
      <c r="AE70">
        <f>'IDT-1'!E70</f>
        <v>0</v>
      </c>
      <c r="AF70" s="24"/>
      <c r="AG70">
        <f t="shared" si="5"/>
        <v>213.24037775742832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-75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2.0903546981953949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76.366850745757745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111.75</v>
      </c>
      <c r="AB71" s="75">
        <f>-STOA!Q71</f>
        <v>0</v>
      </c>
      <c r="AC71">
        <f t="shared" si="3"/>
        <v>3.3524400332190001</v>
      </c>
      <c r="AD71">
        <f t="shared" si="4"/>
        <v>210.9682174107341</v>
      </c>
      <c r="AE71">
        <f>'IDT-1'!E71</f>
        <v>0</v>
      </c>
      <c r="AF71" s="24"/>
      <c r="AG71">
        <f t="shared" si="5"/>
        <v>210.9682174107341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-92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2.0903546981953949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76.721893539299714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-3.62</v>
      </c>
      <c r="AA72" s="75">
        <f>STOA!K72</f>
        <v>111.75</v>
      </c>
      <c r="AB72" s="75">
        <f>-STOA!Q72</f>
        <v>0</v>
      </c>
      <c r="AC72">
        <f t="shared" si="3"/>
        <v>3.3860879836488516</v>
      </c>
      <c r="AD72">
        <f t="shared" si="4"/>
        <v>207.66961225384625</v>
      </c>
      <c r="AE72">
        <f>'IDT-1'!E72</f>
        <v>0</v>
      </c>
      <c r="AF72" s="24"/>
      <c r="AG72">
        <f t="shared" si="5"/>
        <v>207.66961225384625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-92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2.0903546981953949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18.999306721155953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76.721893539299714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-10.33</v>
      </c>
      <c r="AA73" s="75">
        <f>STOA!K73</f>
        <v>111.75</v>
      </c>
      <c r="AB73" s="75">
        <f>-STOA!Q73</f>
        <v>0</v>
      </c>
      <c r="AC73">
        <f t="shared" si="3"/>
        <v>3.4090389975410114</v>
      </c>
      <c r="AD73">
        <f t="shared" si="4"/>
        <v>204.93596796111007</v>
      </c>
      <c r="AE73">
        <f>'IDT-1'!E73</f>
        <v>0</v>
      </c>
      <c r="AF73" s="24"/>
      <c r="AG73">
        <f t="shared" si="5"/>
        <v>204.93596796111007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-88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2.0903546981953949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18.999306721155953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77.931569429924707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-9.67</v>
      </c>
      <c r="AA74" s="75">
        <f>STOA!K74</f>
        <v>111.75</v>
      </c>
      <c r="AB74" s="75">
        <f>-STOA!Q74</f>
        <v>0</v>
      </c>
      <c r="AC74">
        <f t="shared" si="3"/>
        <v>3.4644362572731682</v>
      </c>
      <c r="AD74">
        <f t="shared" si="4"/>
        <v>200.7502465920029</v>
      </c>
      <c r="AE74">
        <f>'IDT-1'!E74</f>
        <v>0</v>
      </c>
      <c r="AF74" s="24"/>
      <c r="AG74">
        <f t="shared" si="5"/>
        <v>200.7502465920029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-94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2.1097697573117613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18.999306721155953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77.795727542949422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-19.32</v>
      </c>
      <c r="AA75" s="75">
        <f>STOA!K75</f>
        <v>111.75</v>
      </c>
      <c r="AB75" s="75">
        <f>-STOA!Q75</f>
        <v>0</v>
      </c>
      <c r="AC75">
        <f t="shared" si="3"/>
        <v>3.4860293118901096</v>
      </c>
      <c r="AD75">
        <f t="shared" si="4"/>
        <v>197.97680670952704</v>
      </c>
      <c r="AE75">
        <f>'IDT-1'!E75</f>
        <v>0</v>
      </c>
      <c r="AF75" s="24"/>
      <c r="AG75">
        <f t="shared" si="5"/>
        <v>197.97680670952704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-87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2.1097697573117613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18.999306721155953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77.795856367331581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-23.11</v>
      </c>
      <c r="AA76" s="75">
        <f>STOA!K76</f>
        <v>111.75</v>
      </c>
      <c r="AB76" s="75">
        <f>-STOA!Q76</f>
        <v>0</v>
      </c>
      <c r="AC76">
        <f t="shared" si="3"/>
        <v>3.5096649240673599</v>
      </c>
      <c r="AD76">
        <f t="shared" si="4"/>
        <v>195.16329992173195</v>
      </c>
      <c r="AE76">
        <f>'IDT-1'!E76</f>
        <v>0</v>
      </c>
      <c r="AF76" s="24"/>
      <c r="AG76">
        <f t="shared" si="5"/>
        <v>195.16329992173195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-86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2.1097697573117613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18.999306721155953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78.833596649166026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-25.42</v>
      </c>
      <c r="AA77" s="75">
        <f>STOA!K77</f>
        <v>111.75</v>
      </c>
      <c r="AB77" s="75">
        <f>-STOA!Q77</f>
        <v>0</v>
      </c>
      <c r="AC77">
        <f t="shared" si="3"/>
        <v>3.5294791590543739</v>
      </c>
      <c r="AD77">
        <f t="shared" si="4"/>
        <v>194.87122596857935</v>
      </c>
      <c r="AE77">
        <f>'IDT-1'!E77</f>
        <v>0</v>
      </c>
      <c r="AF77" s="24"/>
      <c r="AG77">
        <f t="shared" si="5"/>
        <v>194.87122596857935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-85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2.1097697573117613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18.999306721155953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85.056739685759652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-25</v>
      </c>
      <c r="AA78" s="75">
        <f>STOA!K78</f>
        <v>111.75</v>
      </c>
      <c r="AB78" s="75">
        <f>-STOA!Q78</f>
        <v>0</v>
      </c>
      <c r="AC78">
        <f t="shared" si="3"/>
        <v>3.6036091474919747</v>
      </c>
      <c r="AD78">
        <f t="shared" si="4"/>
        <v>198.4402390167354</v>
      </c>
      <c r="AE78">
        <f>'IDT-1'!E78</f>
        <v>0</v>
      </c>
      <c r="AF78" s="24"/>
      <c r="AG78">
        <f t="shared" si="5"/>
        <v>198.4402390167354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2.1097697573117613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18.999306721155953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89.235786048260067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-24</v>
      </c>
      <c r="AA79" s="75">
        <f>STOA!K79</f>
        <v>111.75</v>
      </c>
      <c r="AB79" s="75">
        <f>-STOA!Q79</f>
        <v>0</v>
      </c>
      <c r="AC79">
        <f t="shared" si="3"/>
        <v>3.6725977678365336</v>
      </c>
      <c r="AD79">
        <f t="shared" si="4"/>
        <v>198.55029675889125</v>
      </c>
      <c r="AE79">
        <f>'IDT-1'!E79</f>
        <v>0</v>
      </c>
      <c r="AF79" s="24"/>
      <c r="AG79">
        <f t="shared" si="5"/>
        <v>198.55029675889125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-93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2.1097697573117613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18.999306721155953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89.235786048260067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-42</v>
      </c>
      <c r="AA80" s="75">
        <f>STOA!K80</f>
        <v>111.75</v>
      </c>
      <c r="AB80" s="75">
        <f>-STOA!Q80</f>
        <v>0</v>
      </c>
      <c r="AC80">
        <f t="shared" si="3"/>
        <v>3.6641266101116448</v>
      </c>
      <c r="AD80">
        <f t="shared" si="4"/>
        <v>199.55876791661612</v>
      </c>
      <c r="AE80">
        <f>'IDT-1'!E80</f>
        <v>0</v>
      </c>
      <c r="AF80" s="24"/>
      <c r="AG80">
        <f t="shared" si="5"/>
        <v>199.55876791661612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2.1097697573117613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18.999306721155953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89.235786048260067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-42</v>
      </c>
      <c r="AA81" s="75">
        <f>STOA!K81</f>
        <v>111.75</v>
      </c>
      <c r="AB81" s="75">
        <f>-STOA!Q81</f>
        <v>0</v>
      </c>
      <c r="AC81">
        <f t="shared" si="3"/>
        <v>3.6556554523867555</v>
      </c>
      <c r="AD81">
        <f t="shared" si="4"/>
        <v>200.56723907434102</v>
      </c>
      <c r="AE81">
        <f>'IDT-1'!E81</f>
        <v>0</v>
      </c>
      <c r="AF81" s="24"/>
      <c r="AG81">
        <f t="shared" si="5"/>
        <v>200.56723907434102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2.1097697573117613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18.999306721155953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89.235786048260067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-42</v>
      </c>
      <c r="AA82" s="75">
        <f>STOA!K82</f>
        <v>111.75</v>
      </c>
      <c r="AB82" s="75">
        <f>-STOA!Q82</f>
        <v>0</v>
      </c>
      <c r="AC82">
        <f t="shared" si="3"/>
        <v>3.6556554523867555</v>
      </c>
      <c r="AD82">
        <f t="shared" si="4"/>
        <v>200.56723907434102</v>
      </c>
      <c r="AE82">
        <f>'IDT-1'!E82</f>
        <v>0</v>
      </c>
      <c r="AF82" s="24"/>
      <c r="AG82">
        <f t="shared" si="5"/>
        <v>200.56723907434102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2.1097697573117613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18.999306721155953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89.264908959321872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-44</v>
      </c>
      <c r="AA83" s="75">
        <f>STOA!K83</f>
        <v>111.75</v>
      </c>
      <c r="AB83" s="75">
        <f>-STOA!Q83</f>
        <v>0</v>
      </c>
      <c r="AC83">
        <f t="shared" si="3"/>
        <v>3.6559000848396752</v>
      </c>
      <c r="AD83">
        <f t="shared" si="4"/>
        <v>200.59611735294993</v>
      </c>
      <c r="AE83">
        <f>'IDT-1'!E83</f>
        <v>0</v>
      </c>
      <c r="AF83" s="24"/>
      <c r="AG83">
        <f t="shared" si="5"/>
        <v>200.59611735294993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-71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2.1097697573117613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18.999306721155953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89.265163033349594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-45</v>
      </c>
      <c r="AA84" s="75">
        <f>STOA!K84</f>
        <v>111.75</v>
      </c>
      <c r="AB84" s="75">
        <f>-STOA!Q84</f>
        <v>0</v>
      </c>
      <c r="AC84">
        <f t="shared" si="3"/>
        <v>3.6559022190615078</v>
      </c>
      <c r="AD84">
        <f t="shared" si="4"/>
        <v>200.59636929275578</v>
      </c>
      <c r="AE84">
        <f>'IDT-1'!E84</f>
        <v>0</v>
      </c>
      <c r="AF84" s="24"/>
      <c r="AG84">
        <f t="shared" si="5"/>
        <v>200.59636929275578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-70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2.1086434222092008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18.999306721155953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84.658314136907407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-46</v>
      </c>
      <c r="AA85" s="75">
        <f>STOA!K85</f>
        <v>111.75</v>
      </c>
      <c r="AB85" s="75">
        <f>-STOA!Q85</f>
        <v>0</v>
      </c>
      <c r="AC85">
        <f t="shared" si="3"/>
        <v>3.5833105962169758</v>
      </c>
      <c r="AD85">
        <f t="shared" si="4"/>
        <v>200.06098568405557</v>
      </c>
      <c r="AE85">
        <f>'IDT-1'!E85</f>
        <v>0</v>
      </c>
      <c r="AF85" s="24"/>
      <c r="AG85">
        <f t="shared" si="5"/>
        <v>200.06098568405557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-65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2.1086434222092008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18.999306721155953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79.553681865157372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-46</v>
      </c>
      <c r="AA86" s="75">
        <f>STOA!K86</f>
        <v>111.75</v>
      </c>
      <c r="AB86" s="75">
        <f>-STOA!Q86</f>
        <v>0</v>
      </c>
      <c r="AC86">
        <f t="shared" si="3"/>
        <v>3.5404316851342759</v>
      </c>
      <c r="AD86">
        <f t="shared" si="4"/>
        <v>194.99923232338827</v>
      </c>
      <c r="AE86">
        <f>'IDT-1'!E86</f>
        <v>0</v>
      </c>
      <c r="AF86" s="24"/>
      <c r="AG86">
        <f t="shared" si="5"/>
        <v>194.99923232338827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2.1086434222092008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18.999306721155953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77.969274142837662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-48</v>
      </c>
      <c r="AA87" s="75">
        <f>STOA!K87</f>
        <v>111.75</v>
      </c>
      <c r="AB87" s="75">
        <f>-STOA!Q87</f>
        <v>0</v>
      </c>
      <c r="AC87">
        <f t="shared" si="3"/>
        <v>3.5355938179916788</v>
      </c>
      <c r="AD87">
        <f t="shared" si="4"/>
        <v>192.41966246821116</v>
      </c>
      <c r="AE87">
        <f>'IDT-1'!E87</f>
        <v>0</v>
      </c>
      <c r="AF87" s="24"/>
      <c r="AG87">
        <f t="shared" si="5"/>
        <v>192.41966246821116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-64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2.1086434222092008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18.999306721155953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79.411135022455639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-49</v>
      </c>
      <c r="AA88" s="75">
        <f>STOA!K88</f>
        <v>111.75</v>
      </c>
      <c r="AB88" s="75">
        <f>-STOA!Q88</f>
        <v>0</v>
      </c>
      <c r="AC88">
        <f t="shared" si="3"/>
        <v>3.5477054493804703</v>
      </c>
      <c r="AD88">
        <f t="shared" si="4"/>
        <v>193.84941171644036</v>
      </c>
      <c r="AE88">
        <f>'IDT-1'!E88</f>
        <v>0</v>
      </c>
      <c r="AF88" s="24"/>
      <c r="AG88">
        <f t="shared" si="5"/>
        <v>193.84941171644036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-63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2.1086434222092008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18.999306721155953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80.569570526123073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-48</v>
      </c>
      <c r="AA89" s="75">
        <f>STOA!K89</f>
        <v>111.75</v>
      </c>
      <c r="AB89" s="75">
        <f>-STOA!Q89</f>
        <v>0</v>
      </c>
      <c r="AC89">
        <f t="shared" si="3"/>
        <v>3.5659074653361658</v>
      </c>
      <c r="AD89">
        <f t="shared" si="4"/>
        <v>193.98964520415208</v>
      </c>
      <c r="AE89">
        <f>'IDT-1'!E89</f>
        <v>0</v>
      </c>
      <c r="AF89" s="24"/>
      <c r="AG89">
        <f t="shared" si="5"/>
        <v>193.98964520415208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2.1086434222092008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18.999306721155953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85.460745504121306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-47</v>
      </c>
      <c r="AA90" s="75">
        <f>STOA!K90</f>
        <v>111.75</v>
      </c>
      <c r="AB90" s="75">
        <f>-STOA!Q90</f>
        <v>0</v>
      </c>
      <c r="AC90">
        <f t="shared" si="3"/>
        <v>3.6069933351513503</v>
      </c>
      <c r="AD90">
        <f t="shared" si="4"/>
        <v>198.83973431233511</v>
      </c>
      <c r="AE90">
        <f>'IDT-1'!E90</f>
        <v>0</v>
      </c>
      <c r="AF90" s="24"/>
      <c r="AG90">
        <f t="shared" si="5"/>
        <v>198.83973431233511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2.1086434222092008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85.520763800586678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-47</v>
      </c>
      <c r="AA91" s="75">
        <f>STOA!K91</f>
        <v>111.75</v>
      </c>
      <c r="AB91" s="75">
        <f>-STOA!Q91</f>
        <v>0</v>
      </c>
      <c r="AC91">
        <f t="shared" si="3"/>
        <v>3.6074970782524702</v>
      </c>
      <c r="AD91">
        <f t="shared" si="4"/>
        <v>198.89919998603395</v>
      </c>
      <c r="AE91">
        <f>'IDT-1'!E91</f>
        <v>0</v>
      </c>
      <c r="AF91" s="24"/>
      <c r="AG91">
        <f t="shared" si="5"/>
        <v>198.89919998603395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2.1086434222092008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85.520763800586678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-47</v>
      </c>
      <c r="AA92" s="75">
        <f>STOA!K92</f>
        <v>111.75</v>
      </c>
      <c r="AB92" s="75">
        <f>-STOA!Q92</f>
        <v>0</v>
      </c>
      <c r="AC92">
        <f t="shared" si="3"/>
        <v>3.6074970782524702</v>
      </c>
      <c r="AD92">
        <f t="shared" si="4"/>
        <v>198.89919998603395</v>
      </c>
      <c r="AE92">
        <f>'IDT-1'!E92</f>
        <v>0</v>
      </c>
      <c r="AF92" s="24"/>
      <c r="AG92">
        <f t="shared" si="5"/>
        <v>198.89919998603395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2.1086434222092008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85.520763800586678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-47</v>
      </c>
      <c r="AA93" s="75">
        <f>STOA!K93</f>
        <v>111.75</v>
      </c>
      <c r="AB93" s="75">
        <f>-STOA!Q93</f>
        <v>0</v>
      </c>
      <c r="AC93">
        <f t="shared" si="3"/>
        <v>3.5905547628026921</v>
      </c>
      <c r="AD93">
        <f t="shared" si="4"/>
        <v>200.91614230148372</v>
      </c>
      <c r="AE93">
        <f>'IDT-1'!E93</f>
        <v>0</v>
      </c>
      <c r="AF93" s="24"/>
      <c r="AG93">
        <f t="shared" si="5"/>
        <v>200.91614230148372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2.1086434222092008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85.171543240421627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-47</v>
      </c>
      <c r="AA94" s="75">
        <f>STOA!K94</f>
        <v>111.75</v>
      </c>
      <c r="AB94" s="75">
        <f>-STOA!Q94</f>
        <v>0</v>
      </c>
      <c r="AC94">
        <f t="shared" si="3"/>
        <v>3.587621310097306</v>
      </c>
      <c r="AD94">
        <f t="shared" si="4"/>
        <v>200.56985519402409</v>
      </c>
      <c r="AE94">
        <f>'IDT-1'!E94</f>
        <v>0</v>
      </c>
      <c r="AF94" s="24"/>
      <c r="AG94">
        <f t="shared" si="5"/>
        <v>200.56985519402409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-64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2.1086434222092008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18.999337193888227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85.171543240421627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-46</v>
      </c>
      <c r="AA95" s="75">
        <f>STOA!K95</f>
        <v>111.75</v>
      </c>
      <c r="AB95" s="75">
        <f>-STOA!Q95</f>
        <v>0</v>
      </c>
      <c r="AC95">
        <f t="shared" si="3"/>
        <v>3.5960931343823348</v>
      </c>
      <c r="AD95">
        <f t="shared" si="4"/>
        <v>199.5614627221367</v>
      </c>
      <c r="AE95">
        <f>'IDT-1'!E95</f>
        <v>0</v>
      </c>
      <c r="AF95" s="24"/>
      <c r="AG95">
        <f t="shared" si="5"/>
        <v>199.5614627221367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2.1086434222092008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18.999337193888227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84.12306241526386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-53</v>
      </c>
      <c r="AA96" s="75">
        <f>STOA!K96</f>
        <v>111.75</v>
      </c>
      <c r="AB96" s="75">
        <f>-STOA!Q96</f>
        <v>0</v>
      </c>
      <c r="AC96">
        <f t="shared" si="3"/>
        <v>3.578814737726121</v>
      </c>
      <c r="AD96">
        <f t="shared" si="4"/>
        <v>199.53026029363514</v>
      </c>
      <c r="AE96">
        <f>'IDT-1'!E96</f>
        <v>0</v>
      </c>
      <c r="AF96" s="24"/>
      <c r="AG96">
        <f t="shared" si="5"/>
        <v>199.53026029363514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2.1086434222092008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18.999337193888227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82.880740729111594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111.75</v>
      </c>
      <c r="AB97" s="75">
        <f>-STOA!Q97</f>
        <v>0</v>
      </c>
      <c r="AC97">
        <f t="shared" si="3"/>
        <v>3.5599080778375529</v>
      </c>
      <c r="AD97">
        <f t="shared" si="4"/>
        <v>199.30684526737147</v>
      </c>
      <c r="AE97">
        <f>'IDT-1'!E97</f>
        <v>0</v>
      </c>
      <c r="AF97" s="24"/>
      <c r="AG97">
        <f t="shared" si="5"/>
        <v>199.30684526737147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2.1086434222092008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18.999337193888227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82.880740729111594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-48</v>
      </c>
      <c r="AA98" s="75">
        <f>STOA!K98</f>
        <v>111.75</v>
      </c>
      <c r="AB98" s="75">
        <f>-STOA!Q98</f>
        <v>0</v>
      </c>
      <c r="AC98">
        <f t="shared" si="3"/>
        <v>3.5683792355624426</v>
      </c>
      <c r="AD98">
        <f t="shared" si="4"/>
        <v>198.29837410964657</v>
      </c>
      <c r="AE98">
        <f>'IDT-1'!E98</f>
        <v>0</v>
      </c>
      <c r="AF98" s="24"/>
      <c r="AG98">
        <f t="shared" si="5"/>
        <v>198.29837410964657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5.0441439086830832E-2</v>
      </c>
      <c r="F99">
        <f t="shared" si="6"/>
        <v>0</v>
      </c>
      <c r="G99">
        <f t="shared" si="6"/>
        <v>2.095759999999999</v>
      </c>
      <c r="H99">
        <f t="shared" si="6"/>
        <v>0</v>
      </c>
      <c r="I99">
        <f t="shared" si="6"/>
        <v>0.49948635454310975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1.6913859139437895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0.17207500000000023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-0.81486750000000008</v>
      </c>
      <c r="AA99" s="75">
        <f t="shared" si="6"/>
        <v>2.6819999999999999</v>
      </c>
      <c r="AB99" s="75">
        <f t="shared" si="6"/>
        <v>0</v>
      </c>
      <c r="AC99">
        <f t="shared" si="6"/>
        <v>8.3270188528424813E-2</v>
      </c>
      <c r="AD99">
        <f t="shared" si="6"/>
        <v>4.4715125670453073</v>
      </c>
      <c r="AE99">
        <f t="shared" si="6"/>
        <v>0</v>
      </c>
      <c r="AG99">
        <f t="shared" si="6"/>
        <v>4.4715125670453073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-1.853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0.23486208382485058</v>
      </c>
      <c r="AD3">
        <f>SUM(B3:AB3,AI3:AV3)-AC3</f>
        <v>27.724909800085936</v>
      </c>
      <c r="AE3">
        <f>'IDT-1'!D3</f>
        <v>0</v>
      </c>
      <c r="AF3" s="24"/>
      <c r="AG3">
        <f>SUM(AD3:AF3)</f>
        <v>27.724909800085936</v>
      </c>
      <c r="AI3" s="34">
        <f>PXIL!L3</f>
        <v>0</v>
      </c>
      <c r="AJ3" s="34">
        <f>PXIL!R3</f>
        <v>0</v>
      </c>
      <c r="AK3" s="34">
        <f>RTM_IEX!L3</f>
        <v>0.66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0.23486208382485058</v>
      </c>
      <c r="AD4">
        <f t="shared" ref="AD4:AD67" si="1">SUM(B4:AB4,AI4:AV4)-AC4</f>
        <v>27.724909800085936</v>
      </c>
      <c r="AE4">
        <f>'IDT-1'!D4</f>
        <v>0</v>
      </c>
      <c r="AF4" s="24"/>
      <c r="AG4">
        <f t="shared" ref="AG4:AG67" si="2">SUM(AD4:AF4)</f>
        <v>27.724909800085936</v>
      </c>
      <c r="AI4" s="34">
        <f>PXIL!L4</f>
        <v>0</v>
      </c>
      <c r="AJ4" s="34">
        <f>PXIL!R4</f>
        <v>0</v>
      </c>
      <c r="AK4" s="34">
        <f>RTM_IEX!L4</f>
        <v>0.66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0.2370460838248506</v>
      </c>
      <c r="AD5">
        <f t="shared" si="1"/>
        <v>27.982725800085937</v>
      </c>
      <c r="AE5">
        <f>'IDT-1'!D5</f>
        <v>0</v>
      </c>
      <c r="AF5" s="24"/>
      <c r="AG5">
        <f t="shared" si="2"/>
        <v>27.982725800085937</v>
      </c>
      <c r="AI5" s="34">
        <f>PXIL!L5</f>
        <v>0</v>
      </c>
      <c r="AJ5" s="34">
        <f>PXIL!R5</f>
        <v>0</v>
      </c>
      <c r="AK5" s="34">
        <f>RTM_IEX!L5</f>
        <v>0.92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0.23746608382485057</v>
      </c>
      <c r="AD6">
        <f t="shared" si="1"/>
        <v>28.032305800085936</v>
      </c>
      <c r="AE6">
        <f>'IDT-1'!D6</f>
        <v>0</v>
      </c>
      <c r="AF6" s="24"/>
      <c r="AG6">
        <f t="shared" si="2"/>
        <v>28.032305800085936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0.23746608382485057</v>
      </c>
      <c r="AD7">
        <f t="shared" si="1"/>
        <v>28.032305800085936</v>
      </c>
      <c r="AE7">
        <f>'IDT-1'!D7</f>
        <v>0</v>
      </c>
      <c r="AF7" s="24"/>
      <c r="AG7">
        <f t="shared" si="2"/>
        <v>28.032305800085936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0.22931808382485058</v>
      </c>
      <c r="AD8">
        <f t="shared" si="1"/>
        <v>27.070453800085936</v>
      </c>
      <c r="AE8">
        <f>'IDT-1'!D8</f>
        <v>0</v>
      </c>
      <c r="AF8" s="24"/>
      <c r="AG8">
        <f t="shared" si="2"/>
        <v>27.070453800085936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0.22931808382485058</v>
      </c>
      <c r="AD9">
        <f t="shared" si="1"/>
        <v>27.070453800085936</v>
      </c>
      <c r="AE9">
        <f>'IDT-1'!D9</f>
        <v>0</v>
      </c>
      <c r="AF9" s="24"/>
      <c r="AG9">
        <f t="shared" si="2"/>
        <v>27.070453800085936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0.22931808382485058</v>
      </c>
      <c r="AD10">
        <f t="shared" si="1"/>
        <v>27.070453800085936</v>
      </c>
      <c r="AE10">
        <f>'IDT-1'!D10</f>
        <v>0</v>
      </c>
      <c r="AF10" s="24"/>
      <c r="AG10">
        <f t="shared" si="2"/>
        <v>27.070453800085936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0.22931808382485058</v>
      </c>
      <c r="AD11">
        <f t="shared" si="1"/>
        <v>27.070453800085936</v>
      </c>
      <c r="AE11">
        <f>'IDT-1'!D11</f>
        <v>0</v>
      </c>
      <c r="AF11" s="24"/>
      <c r="AG11">
        <f t="shared" si="2"/>
        <v>27.070453800085936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0.22931808382485058</v>
      </c>
      <c r="AD12">
        <f t="shared" si="1"/>
        <v>27.070453800085936</v>
      </c>
      <c r="AE12">
        <f>'IDT-1'!D12</f>
        <v>0</v>
      </c>
      <c r="AF12" s="24"/>
      <c r="AG12">
        <f t="shared" si="2"/>
        <v>27.070453800085936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0.22931808382485058</v>
      </c>
      <c r="AD13">
        <f t="shared" si="1"/>
        <v>27.070453800085936</v>
      </c>
      <c r="AE13">
        <f>'IDT-1'!D13</f>
        <v>0</v>
      </c>
      <c r="AF13" s="24"/>
      <c r="AG13">
        <f t="shared" si="2"/>
        <v>27.070453800085936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0.22931808382485058</v>
      </c>
      <c r="AD14">
        <f t="shared" si="1"/>
        <v>27.070453800085936</v>
      </c>
      <c r="AE14">
        <f>'IDT-1'!D14</f>
        <v>0</v>
      </c>
      <c r="AF14" s="24"/>
      <c r="AG14">
        <f t="shared" si="2"/>
        <v>27.070453800085936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0.22931808382485058</v>
      </c>
      <c r="AD15">
        <f t="shared" si="1"/>
        <v>27.070453800085936</v>
      </c>
      <c r="AE15">
        <f>'IDT-1'!D15</f>
        <v>0</v>
      </c>
      <c r="AF15" s="24"/>
      <c r="AG15">
        <f t="shared" si="2"/>
        <v>27.070453800085936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0.22931808382485058</v>
      </c>
      <c r="AD16">
        <f t="shared" si="1"/>
        <v>27.070453800085936</v>
      </c>
      <c r="AE16">
        <f>'IDT-1'!D16</f>
        <v>0</v>
      </c>
      <c r="AF16" s="24"/>
      <c r="AG16">
        <f t="shared" si="2"/>
        <v>27.070453800085936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0.22931808382485058</v>
      </c>
      <c r="AD17">
        <f t="shared" si="1"/>
        <v>27.070453800085936</v>
      </c>
      <c r="AE17">
        <f>'IDT-1'!D17</f>
        <v>0</v>
      </c>
      <c r="AF17" s="24"/>
      <c r="AG17">
        <f t="shared" si="2"/>
        <v>27.070453800085936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0.22931808382485058</v>
      </c>
      <c r="AD18">
        <f t="shared" si="1"/>
        <v>27.070453800085936</v>
      </c>
      <c r="AE18">
        <f>'IDT-1'!D18</f>
        <v>0</v>
      </c>
      <c r="AF18" s="24"/>
      <c r="AG18">
        <f t="shared" si="2"/>
        <v>27.070453800085936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0.22931808382485058</v>
      </c>
      <c r="AD19">
        <f t="shared" si="1"/>
        <v>27.070453800085936</v>
      </c>
      <c r="AE19">
        <f>'IDT-1'!D19</f>
        <v>0</v>
      </c>
      <c r="AF19" s="24"/>
      <c r="AG19">
        <f t="shared" si="2"/>
        <v>27.070453800085936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0.22931808382485058</v>
      </c>
      <c r="AD20">
        <f t="shared" si="1"/>
        <v>27.070453800085936</v>
      </c>
      <c r="AE20">
        <f>'IDT-1'!D20</f>
        <v>0</v>
      </c>
      <c r="AF20" s="24"/>
      <c r="AG20">
        <f t="shared" si="2"/>
        <v>27.070453800085936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0.22931808382485058</v>
      </c>
      <c r="AD21">
        <f t="shared" si="1"/>
        <v>27.070453800085936</v>
      </c>
      <c r="AE21">
        <f>'IDT-1'!D21</f>
        <v>0</v>
      </c>
      <c r="AF21" s="24"/>
      <c r="AG21">
        <f t="shared" si="2"/>
        <v>27.070453800085936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0.22931808382485058</v>
      </c>
      <c r="AD22">
        <f t="shared" si="1"/>
        <v>27.070453800085936</v>
      </c>
      <c r="AE22">
        <f>'IDT-1'!D22</f>
        <v>0</v>
      </c>
      <c r="AF22" s="24"/>
      <c r="AG22">
        <f t="shared" si="2"/>
        <v>27.070453800085936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0.22931808382485058</v>
      </c>
      <c r="AD23">
        <f t="shared" si="1"/>
        <v>27.070453800085936</v>
      </c>
      <c r="AE23">
        <f>'IDT-1'!D23</f>
        <v>0</v>
      </c>
      <c r="AF23" s="24"/>
      <c r="AG23">
        <f t="shared" si="2"/>
        <v>27.070453800085936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0.23778924154973965</v>
      </c>
      <c r="AD24">
        <f t="shared" si="1"/>
        <v>26.061982642361045</v>
      </c>
      <c r="AE24">
        <f>'IDT-1'!D24</f>
        <v>0</v>
      </c>
      <c r="AF24" s="24"/>
      <c r="AG24">
        <f t="shared" si="2"/>
        <v>26.061982642361045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0.24626039927462873</v>
      </c>
      <c r="AD25">
        <f t="shared" si="1"/>
        <v>25.053511484636157</v>
      </c>
      <c r="AE25">
        <f>'IDT-1'!D25</f>
        <v>0</v>
      </c>
      <c r="AF25" s="24"/>
      <c r="AG25">
        <f t="shared" si="2"/>
        <v>25.053511484636157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-2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0.24626039927462873</v>
      </c>
      <c r="AD26">
        <f t="shared" si="1"/>
        <v>25.053511484636157</v>
      </c>
      <c r="AE26">
        <f>'IDT-1'!D26</f>
        <v>0</v>
      </c>
      <c r="AF26" s="24"/>
      <c r="AG26">
        <f t="shared" si="2"/>
        <v>25.053511484636157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0.24626039927462873</v>
      </c>
      <c r="AD27">
        <f t="shared" si="1"/>
        <v>25.053511484636157</v>
      </c>
      <c r="AE27">
        <f>'IDT-1'!D27</f>
        <v>0</v>
      </c>
      <c r="AF27" s="24"/>
      <c r="AG27">
        <f t="shared" si="2"/>
        <v>25.053511484636157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0.24626039927462873</v>
      </c>
      <c r="AD28">
        <f t="shared" si="1"/>
        <v>25.053511484636157</v>
      </c>
      <c r="AE28">
        <f>'IDT-1'!D28</f>
        <v>0</v>
      </c>
      <c r="AF28" s="24"/>
      <c r="AG28">
        <f t="shared" si="2"/>
        <v>25.053511484636157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0.25473155699951777</v>
      </c>
      <c r="AD29">
        <f t="shared" si="1"/>
        <v>24.04504032691127</v>
      </c>
      <c r="AE29">
        <f>'IDT-1'!D29</f>
        <v>0</v>
      </c>
      <c r="AF29" s="24"/>
      <c r="AG29">
        <f t="shared" si="2"/>
        <v>24.04504032691127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0.26320271472440687</v>
      </c>
      <c r="AD30">
        <f t="shared" si="1"/>
        <v>23.036569169186379</v>
      </c>
      <c r="AE30">
        <f>'IDT-1'!D30</f>
        <v>0</v>
      </c>
      <c r="AF30" s="24"/>
      <c r="AG30">
        <f t="shared" si="2"/>
        <v>23.036569169186379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3.86</v>
      </c>
      <c r="AB31" s="75">
        <f>-STOA!R31</f>
        <v>0</v>
      </c>
      <c r="AC31">
        <f t="shared" si="0"/>
        <v>0.25473155699951777</v>
      </c>
      <c r="AD31">
        <f t="shared" si="1"/>
        <v>24.04504032691127</v>
      </c>
      <c r="AE31">
        <f>'IDT-1'!D31</f>
        <v>0</v>
      </c>
      <c r="AF31" s="24"/>
      <c r="AG31">
        <f t="shared" si="2"/>
        <v>24.04504032691127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3.86</v>
      </c>
      <c r="AB32" s="75">
        <f>-STOA!R32</f>
        <v>0</v>
      </c>
      <c r="AC32">
        <f t="shared" si="0"/>
        <v>0.25473155699951777</v>
      </c>
      <c r="AD32">
        <f t="shared" si="1"/>
        <v>24.04504032691127</v>
      </c>
      <c r="AE32">
        <f>'IDT-1'!D32</f>
        <v>0</v>
      </c>
      <c r="AF32" s="24"/>
      <c r="AG32">
        <f t="shared" si="2"/>
        <v>24.04504032691127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-3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4.13</v>
      </c>
      <c r="AB33" s="75">
        <f>-STOA!R33</f>
        <v>0</v>
      </c>
      <c r="AC33">
        <f t="shared" si="0"/>
        <v>0.25699955699951776</v>
      </c>
      <c r="AD33">
        <f t="shared" si="1"/>
        <v>24.312772326911269</v>
      </c>
      <c r="AE33">
        <f>'IDT-1'!D33</f>
        <v>0</v>
      </c>
      <c r="AF33" s="24"/>
      <c r="AG33">
        <f t="shared" si="2"/>
        <v>24.312772326911269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-3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4.59</v>
      </c>
      <c r="AB34" s="75">
        <f>-STOA!R34</f>
        <v>0</v>
      </c>
      <c r="AC34">
        <f t="shared" si="0"/>
        <v>0.2523923992746287</v>
      </c>
      <c r="AD34">
        <f t="shared" si="1"/>
        <v>25.777379484636157</v>
      </c>
      <c r="AE34">
        <f>'IDT-1'!D34</f>
        <v>0</v>
      </c>
      <c r="AF34" s="24"/>
      <c r="AG34">
        <f t="shared" si="2"/>
        <v>25.777379484636157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-2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5.46</v>
      </c>
      <c r="AB35" s="75">
        <f>-STOA!R35</f>
        <v>0</v>
      </c>
      <c r="AC35">
        <f t="shared" si="0"/>
        <v>0.26842355699951781</v>
      </c>
      <c r="AD35">
        <f t="shared" si="1"/>
        <v>25.661348326911266</v>
      </c>
      <c r="AE35">
        <f>'IDT-1'!D35</f>
        <v>0</v>
      </c>
      <c r="AF35" s="24"/>
      <c r="AG35">
        <f t="shared" si="2"/>
        <v>25.661348326911266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-3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6.48</v>
      </c>
      <c r="AB36" s="75">
        <f>-STOA!R36</f>
        <v>0</v>
      </c>
      <c r="AC36">
        <f t="shared" si="0"/>
        <v>0.27699155699951777</v>
      </c>
      <c r="AD36">
        <f t="shared" si="1"/>
        <v>26.672780326911266</v>
      </c>
      <c r="AE36">
        <f>'IDT-1'!D36</f>
        <v>0</v>
      </c>
      <c r="AF36" s="24"/>
      <c r="AG36">
        <f t="shared" si="2"/>
        <v>26.672780326911266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-3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7.79</v>
      </c>
      <c r="AB37" s="75">
        <f>-STOA!R37</f>
        <v>0</v>
      </c>
      <c r="AC37">
        <f t="shared" si="0"/>
        <v>0.30493787244929588</v>
      </c>
      <c r="AD37">
        <f t="shared" si="1"/>
        <v>25.954834011461486</v>
      </c>
      <c r="AE37">
        <f>'IDT-1'!D37</f>
        <v>0</v>
      </c>
      <c r="AF37" s="24"/>
      <c r="AG37">
        <f t="shared" si="2"/>
        <v>25.954834011461486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-5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9.02</v>
      </c>
      <c r="AB38" s="75">
        <f>-STOA!R38</f>
        <v>0</v>
      </c>
      <c r="AC38">
        <f t="shared" si="0"/>
        <v>0.31526987244929588</v>
      </c>
      <c r="AD38">
        <f t="shared" si="1"/>
        <v>27.174502011461488</v>
      </c>
      <c r="AE38">
        <f>'IDT-1'!D38</f>
        <v>0</v>
      </c>
      <c r="AF38" s="24"/>
      <c r="AG38">
        <f t="shared" si="2"/>
        <v>27.174502011461488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-5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9.52</v>
      </c>
      <c r="AB39" s="75">
        <f>-STOA!R39</f>
        <v>0</v>
      </c>
      <c r="AC39">
        <f t="shared" si="0"/>
        <v>0.33641218789907407</v>
      </c>
      <c r="AD39">
        <f t="shared" si="1"/>
        <v>25.653359696011709</v>
      </c>
      <c r="AE39">
        <f>'IDT-1'!D39</f>
        <v>0</v>
      </c>
      <c r="AF39" s="24"/>
      <c r="AG39">
        <f t="shared" si="2"/>
        <v>25.653359696011709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9.1999999999999993</v>
      </c>
      <c r="AB40" s="75">
        <f>-STOA!R40</f>
        <v>0</v>
      </c>
      <c r="AC40">
        <f t="shared" si="0"/>
        <v>0.33372418789907404</v>
      </c>
      <c r="AD40">
        <f t="shared" si="1"/>
        <v>25.336047696011711</v>
      </c>
      <c r="AE40">
        <f>'IDT-1'!D40</f>
        <v>0</v>
      </c>
      <c r="AF40" s="24"/>
      <c r="AG40">
        <f t="shared" si="2"/>
        <v>25.336047696011711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9.2799999999999994</v>
      </c>
      <c r="AB41" s="75">
        <f>-STOA!R41</f>
        <v>0</v>
      </c>
      <c r="AC41">
        <f t="shared" si="0"/>
        <v>0.32592503017418495</v>
      </c>
      <c r="AD41">
        <f t="shared" si="1"/>
        <v>26.423846853736595</v>
      </c>
      <c r="AE41">
        <f>'IDT-1'!D41</f>
        <v>0</v>
      </c>
      <c r="AF41" s="24"/>
      <c r="AG41">
        <f t="shared" si="2"/>
        <v>26.423846853736595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-6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10.83</v>
      </c>
      <c r="AB42" s="75">
        <f>-STOA!R42</f>
        <v>0</v>
      </c>
      <c r="AC42">
        <f t="shared" si="0"/>
        <v>0.34741618789907408</v>
      </c>
      <c r="AD42">
        <f t="shared" si="1"/>
        <v>26.952355696011711</v>
      </c>
      <c r="AE42">
        <f>'IDT-1'!D42</f>
        <v>0</v>
      </c>
      <c r="AF42" s="24"/>
      <c r="AG42">
        <f t="shared" si="2"/>
        <v>26.952355696011711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-7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11.459999999999999</v>
      </c>
      <c r="AB43" s="75">
        <f>-STOA!R43</f>
        <v>0</v>
      </c>
      <c r="AC43">
        <f t="shared" si="0"/>
        <v>0.35694568293666801</v>
      </c>
      <c r="AD43">
        <f t="shared" si="1"/>
        <v>27.073054317063331</v>
      </c>
      <c r="AE43">
        <f>'IDT-1'!D43</f>
        <v>0</v>
      </c>
      <c r="AF43" s="24"/>
      <c r="AG43">
        <f t="shared" si="2"/>
        <v>27.073054317063331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-7.5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11.36</v>
      </c>
      <c r="AB44" s="75">
        <f>-STOA!R44</f>
        <v>0</v>
      </c>
      <c r="AC44">
        <f t="shared" si="0"/>
        <v>0.36034126179911247</v>
      </c>
      <c r="AD44">
        <f t="shared" si="1"/>
        <v>26.469658738200884</v>
      </c>
      <c r="AE44">
        <f>'IDT-1'!D44</f>
        <v>0</v>
      </c>
      <c r="AF44" s="24"/>
      <c r="AG44">
        <f t="shared" si="2"/>
        <v>26.469658738200884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-8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12.629999999999999</v>
      </c>
      <c r="AB45" s="75">
        <f>-STOA!R45</f>
        <v>0</v>
      </c>
      <c r="AC45">
        <f t="shared" si="0"/>
        <v>0.37948041952400158</v>
      </c>
      <c r="AD45">
        <f t="shared" si="1"/>
        <v>26.720519580475994</v>
      </c>
      <c r="AE45">
        <f>'IDT-1'!D45</f>
        <v>0</v>
      </c>
      <c r="AF45" s="24"/>
      <c r="AG45">
        <f t="shared" si="2"/>
        <v>26.720519580475994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-9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13.32</v>
      </c>
      <c r="AB46" s="75">
        <f>-STOA!R46</f>
        <v>0</v>
      </c>
      <c r="AC46">
        <f t="shared" si="0"/>
        <v>0.39374757724889065</v>
      </c>
      <c r="AD46">
        <f t="shared" si="1"/>
        <v>26.396252422751108</v>
      </c>
      <c r="AE46">
        <f>'IDT-1'!D46</f>
        <v>0</v>
      </c>
      <c r="AF46" s="24"/>
      <c r="AG46">
        <f t="shared" si="2"/>
        <v>26.396252422751108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12.979999999999999</v>
      </c>
      <c r="AB47" s="75">
        <f>-STOA!R47</f>
        <v>0</v>
      </c>
      <c r="AC47">
        <f t="shared" si="0"/>
        <v>0.39089157724889062</v>
      </c>
      <c r="AD47">
        <f t="shared" si="1"/>
        <v>26.059108422751105</v>
      </c>
      <c r="AE47">
        <f>'IDT-1'!D47</f>
        <v>0</v>
      </c>
      <c r="AF47" s="24"/>
      <c r="AG47">
        <f t="shared" si="2"/>
        <v>26.059108422751105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10.75</v>
      </c>
      <c r="AB48" s="75">
        <f>-STOA!R48</f>
        <v>0</v>
      </c>
      <c r="AC48">
        <f t="shared" si="0"/>
        <v>0.3552172617991125</v>
      </c>
      <c r="AD48">
        <f t="shared" si="1"/>
        <v>25.864782738200887</v>
      </c>
      <c r="AE48">
        <f>'IDT-1'!D48</f>
        <v>0</v>
      </c>
      <c r="AF48" s="24"/>
      <c r="AG48">
        <f t="shared" si="2"/>
        <v>25.864782738200887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-8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9.86</v>
      </c>
      <c r="AB49" s="75">
        <f>-STOA!R49</f>
        <v>0</v>
      </c>
      <c r="AC49">
        <f t="shared" si="0"/>
        <v>0.35621241952400157</v>
      </c>
      <c r="AD49">
        <f t="shared" si="1"/>
        <v>23.973787580475996</v>
      </c>
      <c r="AE49">
        <f>'IDT-1'!D49</f>
        <v>0</v>
      </c>
      <c r="AF49" s="24"/>
      <c r="AG49">
        <f t="shared" si="2"/>
        <v>23.973787580475996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-9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10.57</v>
      </c>
      <c r="AB50" s="75">
        <f>-STOA!R50</f>
        <v>0</v>
      </c>
      <c r="AC50">
        <f t="shared" si="0"/>
        <v>0.37064757724889064</v>
      </c>
      <c r="AD50">
        <f t="shared" si="1"/>
        <v>23.669352422751107</v>
      </c>
      <c r="AE50">
        <f>'IDT-1'!D50</f>
        <v>0</v>
      </c>
      <c r="AF50" s="24"/>
      <c r="AG50">
        <f t="shared" si="2"/>
        <v>23.669352422751107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10.49</v>
      </c>
      <c r="AB51" s="75">
        <f>-STOA!R51</f>
        <v>0</v>
      </c>
      <c r="AC51">
        <f t="shared" si="0"/>
        <v>0.36997557724889063</v>
      </c>
      <c r="AD51">
        <f t="shared" si="1"/>
        <v>23.59002442275111</v>
      </c>
      <c r="AE51">
        <f>'IDT-1'!D51</f>
        <v>0</v>
      </c>
      <c r="AF51" s="24"/>
      <c r="AG51">
        <f t="shared" si="2"/>
        <v>23.59002442275111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9.07</v>
      </c>
      <c r="AB52" s="75">
        <f>-STOA!R52</f>
        <v>0</v>
      </c>
      <c r="AC52">
        <f t="shared" si="0"/>
        <v>0.34110526179911249</v>
      </c>
      <c r="AD52">
        <f t="shared" si="1"/>
        <v>24.198894738200888</v>
      </c>
      <c r="AE52">
        <f>'IDT-1'!D52</f>
        <v>0</v>
      </c>
      <c r="AF52" s="24"/>
      <c r="AG52">
        <f t="shared" si="2"/>
        <v>24.198894738200888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-8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11.459999999999999</v>
      </c>
      <c r="AB53" s="75">
        <f>-STOA!R53</f>
        <v>0</v>
      </c>
      <c r="AC53">
        <f t="shared" si="0"/>
        <v>0.36965241952400163</v>
      </c>
      <c r="AD53">
        <f t="shared" si="1"/>
        <v>25.560347580475998</v>
      </c>
      <c r="AE53">
        <f>'IDT-1'!D53</f>
        <v>0</v>
      </c>
      <c r="AF53" s="24"/>
      <c r="AG53">
        <f t="shared" si="2"/>
        <v>25.560347580475998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-9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13.32</v>
      </c>
      <c r="AB54" s="75">
        <f>-STOA!R54</f>
        <v>0</v>
      </c>
      <c r="AC54">
        <f t="shared" si="0"/>
        <v>0.41068989269866879</v>
      </c>
      <c r="AD54">
        <f t="shared" si="1"/>
        <v>24.379310107301329</v>
      </c>
      <c r="AE54">
        <f>'IDT-1'!D54</f>
        <v>0</v>
      </c>
      <c r="AF54" s="24"/>
      <c r="AG54">
        <f t="shared" si="2"/>
        <v>24.379310107301329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-12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13.36</v>
      </c>
      <c r="AB55" s="75">
        <f>-STOA!R55</f>
        <v>0</v>
      </c>
      <c r="AC55">
        <f t="shared" si="0"/>
        <v>0.41102589269866879</v>
      </c>
      <c r="AD55">
        <f t="shared" si="1"/>
        <v>24.418974107301331</v>
      </c>
      <c r="AE55">
        <f>'IDT-1'!D55</f>
        <v>0</v>
      </c>
      <c r="AF55" s="24"/>
      <c r="AG55">
        <f t="shared" si="2"/>
        <v>24.418974107301331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-12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12.18</v>
      </c>
      <c r="AB56" s="75">
        <f>-STOA!R56</f>
        <v>0</v>
      </c>
      <c r="AC56">
        <f t="shared" si="0"/>
        <v>0.36722926179911247</v>
      </c>
      <c r="AD56">
        <f t="shared" si="1"/>
        <v>27.282770738200885</v>
      </c>
      <c r="AE56">
        <f>'IDT-1'!D56</f>
        <v>0</v>
      </c>
      <c r="AF56" s="24"/>
      <c r="AG56">
        <f t="shared" si="2"/>
        <v>27.282770738200885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11.56</v>
      </c>
      <c r="AB57" s="75">
        <f>-STOA!R57</f>
        <v>0</v>
      </c>
      <c r="AC57">
        <f t="shared" si="0"/>
        <v>0.35778568293666801</v>
      </c>
      <c r="AD57">
        <f t="shared" si="1"/>
        <v>27.172214317063332</v>
      </c>
      <c r="AE57">
        <f>'IDT-1'!D57</f>
        <v>0</v>
      </c>
      <c r="AF57" s="24"/>
      <c r="AG57">
        <f t="shared" si="2"/>
        <v>27.172214317063332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-7.5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12.36</v>
      </c>
      <c r="AB58" s="75">
        <f>-STOA!R58</f>
        <v>0</v>
      </c>
      <c r="AC58">
        <f t="shared" si="0"/>
        <v>0.36874126179911249</v>
      </c>
      <c r="AD58">
        <f t="shared" si="1"/>
        <v>27.461258738200886</v>
      </c>
      <c r="AE58">
        <f>'IDT-1'!D58</f>
        <v>0</v>
      </c>
      <c r="AF58" s="24"/>
      <c r="AG58">
        <f t="shared" si="2"/>
        <v>27.461258738200886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10.58</v>
      </c>
      <c r="AB59" s="75">
        <f>-STOA!R59</f>
        <v>0</v>
      </c>
      <c r="AC59">
        <f t="shared" si="0"/>
        <v>0.32837578862444528</v>
      </c>
      <c r="AD59">
        <f t="shared" si="1"/>
        <v>28.721624211375552</v>
      </c>
      <c r="AE59">
        <f>'IDT-1'!D59</f>
        <v>0</v>
      </c>
      <c r="AF59" s="24"/>
      <c r="AG59">
        <f t="shared" si="2"/>
        <v>28.721624211375552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11.7</v>
      </c>
      <c r="AB60" s="75">
        <f>-STOA!R60</f>
        <v>0</v>
      </c>
      <c r="AC60">
        <f t="shared" si="0"/>
        <v>0.3462549463493344</v>
      </c>
      <c r="AD60">
        <f t="shared" si="1"/>
        <v>28.823745053650669</v>
      </c>
      <c r="AE60">
        <f>'IDT-1'!D60</f>
        <v>0</v>
      </c>
      <c r="AF60" s="24"/>
      <c r="AG60">
        <f t="shared" si="2"/>
        <v>28.823745053650669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-6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11.77</v>
      </c>
      <c r="AB61" s="75">
        <f>-STOA!R61</f>
        <v>0</v>
      </c>
      <c r="AC61">
        <f t="shared" si="0"/>
        <v>0.34684294634933432</v>
      </c>
      <c r="AD61">
        <f t="shared" si="1"/>
        <v>28.893157053650661</v>
      </c>
      <c r="AE61">
        <f>'IDT-1'!D61</f>
        <v>0</v>
      </c>
      <c r="AF61" s="24"/>
      <c r="AG61">
        <f t="shared" si="2"/>
        <v>28.893157053650661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9.7799999999999994</v>
      </c>
      <c r="AB62" s="75">
        <f>-STOA!R62</f>
        <v>0</v>
      </c>
      <c r="AC62">
        <f t="shared" si="0"/>
        <v>0.31318463089955628</v>
      </c>
      <c r="AD62">
        <f t="shared" si="1"/>
        <v>28.936815369100444</v>
      </c>
      <c r="AE62">
        <f>'IDT-1'!D62</f>
        <v>0</v>
      </c>
      <c r="AF62" s="24"/>
      <c r="AG62">
        <f t="shared" si="2"/>
        <v>28.936815369100444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5.89</v>
      </c>
      <c r="AB63" s="75">
        <f>-STOA!R63</f>
        <v>0</v>
      </c>
      <c r="AC63">
        <f t="shared" si="0"/>
        <v>0.24662399999999998</v>
      </c>
      <c r="AD63">
        <f t="shared" si="1"/>
        <v>29.113375999999999</v>
      </c>
      <c r="AE63">
        <f>'IDT-1'!D63</f>
        <v>0</v>
      </c>
      <c r="AF63" s="24"/>
      <c r="AG63">
        <f t="shared" si="2"/>
        <v>29.113375999999999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5.07</v>
      </c>
      <c r="AB64" s="75">
        <f>-STOA!R64</f>
        <v>0</v>
      </c>
      <c r="AC64">
        <f t="shared" si="0"/>
        <v>0.24788399999999997</v>
      </c>
      <c r="AD64">
        <f t="shared" si="1"/>
        <v>29.262115999999999</v>
      </c>
      <c r="AE64">
        <f>'IDT-1'!D64</f>
        <v>0</v>
      </c>
      <c r="AF64" s="24"/>
      <c r="AG64">
        <f t="shared" si="2"/>
        <v>29.262115999999999</v>
      </c>
      <c r="AI64" s="34">
        <f>PXIL!L64</f>
        <v>0</v>
      </c>
      <c r="AJ64" s="34">
        <f>PXIL!R64</f>
        <v>0</v>
      </c>
      <c r="AK64" s="34">
        <f>RTM_IEX!L64</f>
        <v>0.97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4.7699999999999996</v>
      </c>
      <c r="AB65" s="75">
        <f>-STOA!R65</f>
        <v>0</v>
      </c>
      <c r="AC65">
        <f t="shared" si="0"/>
        <v>0.24536399999999997</v>
      </c>
      <c r="AD65">
        <f t="shared" si="1"/>
        <v>28.964635999999999</v>
      </c>
      <c r="AE65">
        <f>'IDT-1'!D65</f>
        <v>0</v>
      </c>
      <c r="AF65" s="24"/>
      <c r="AG65">
        <f t="shared" si="2"/>
        <v>28.964635999999999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4.67</v>
      </c>
      <c r="AB66" s="75">
        <f>-STOA!R66</f>
        <v>0</v>
      </c>
      <c r="AC66">
        <f t="shared" si="0"/>
        <v>0.24452399999999999</v>
      </c>
      <c r="AD66">
        <f t="shared" si="1"/>
        <v>28.865476000000001</v>
      </c>
      <c r="AE66">
        <f>'IDT-1'!D66</f>
        <v>0</v>
      </c>
      <c r="AF66" s="24"/>
      <c r="AG66">
        <f t="shared" si="2"/>
        <v>28.865476000000001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4.6399999999999997</v>
      </c>
      <c r="AB67" s="75">
        <f>-STOA!R67</f>
        <v>0</v>
      </c>
      <c r="AC67">
        <f t="shared" si="0"/>
        <v>0.23612399999999997</v>
      </c>
      <c r="AD67">
        <f t="shared" si="1"/>
        <v>27.873875999999999</v>
      </c>
      <c r="AE67">
        <f>'IDT-1'!D67</f>
        <v>0</v>
      </c>
      <c r="AF67" s="24"/>
      <c r="AG67">
        <f t="shared" si="2"/>
        <v>27.873875999999999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0.23494799999999996</v>
      </c>
      <c r="AD68">
        <f t="shared" ref="AD68:AD98" si="4">SUM(B68:AB68,AI68:AV68)-AC68</f>
        <v>27.735052</v>
      </c>
      <c r="AE68">
        <f>'IDT-1'!D68</f>
        <v>0</v>
      </c>
      <c r="AF68" s="24"/>
      <c r="AG68">
        <f t="shared" ref="AG68:AG98" si="5">SUM(AD68:AF68)</f>
        <v>27.735052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4.6500000000000004</v>
      </c>
      <c r="AB69" s="75">
        <f>-STOA!R69</f>
        <v>0</v>
      </c>
      <c r="AC69">
        <f t="shared" si="3"/>
        <v>0.23620799999999997</v>
      </c>
      <c r="AD69">
        <f t="shared" si="4"/>
        <v>27.883791999999996</v>
      </c>
      <c r="AE69">
        <f>'IDT-1'!D69</f>
        <v>0</v>
      </c>
      <c r="AF69" s="24"/>
      <c r="AG69">
        <f t="shared" si="5"/>
        <v>27.883791999999996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4.55</v>
      </c>
      <c r="AB70" s="75">
        <f>-STOA!R70</f>
        <v>0</v>
      </c>
      <c r="AC70">
        <f t="shared" si="3"/>
        <v>0.23536799999999999</v>
      </c>
      <c r="AD70">
        <f t="shared" si="4"/>
        <v>27.784631999999998</v>
      </c>
      <c r="AE70">
        <f>'IDT-1'!D70</f>
        <v>0</v>
      </c>
      <c r="AF70" s="24"/>
      <c r="AG70">
        <f t="shared" si="5"/>
        <v>27.784631999999998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4.59</v>
      </c>
      <c r="AB71" s="75">
        <f>-STOA!R71</f>
        <v>0</v>
      </c>
      <c r="AC71">
        <f t="shared" si="3"/>
        <v>0.23570399999999997</v>
      </c>
      <c r="AD71">
        <f t="shared" si="4"/>
        <v>27.824296</v>
      </c>
      <c r="AE71">
        <f>'IDT-1'!D71</f>
        <v>0</v>
      </c>
      <c r="AF71" s="24"/>
      <c r="AG71">
        <f t="shared" si="5"/>
        <v>27.824296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4.2699999999999996</v>
      </c>
      <c r="AB72" s="75">
        <f>-STOA!R72</f>
        <v>0</v>
      </c>
      <c r="AC72">
        <f t="shared" si="3"/>
        <v>0.23301599999999997</v>
      </c>
      <c r="AD72">
        <f t="shared" si="4"/>
        <v>27.506983999999999</v>
      </c>
      <c r="AE72">
        <f>'IDT-1'!D72</f>
        <v>0</v>
      </c>
      <c r="AF72" s="24"/>
      <c r="AG72">
        <f t="shared" si="5"/>
        <v>27.506983999999999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5.8397869079763556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3.9699999999999998</v>
      </c>
      <c r="AB73" s="75">
        <f>-STOA!R73</f>
        <v>0</v>
      </c>
      <c r="AC73">
        <f t="shared" si="3"/>
        <v>0.23049421002700138</v>
      </c>
      <c r="AD73">
        <f t="shared" si="4"/>
        <v>27.209292697949355</v>
      </c>
      <c r="AE73">
        <f>'IDT-1'!D73</f>
        <v>0</v>
      </c>
      <c r="AF73" s="24"/>
      <c r="AG73">
        <f t="shared" si="5"/>
        <v>27.209292697949355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5.8397869079763556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3.86</v>
      </c>
      <c r="AB74" s="75">
        <f>-STOA!R74</f>
        <v>0</v>
      </c>
      <c r="AC74">
        <f t="shared" si="3"/>
        <v>0.22957021002700137</v>
      </c>
      <c r="AD74">
        <f t="shared" si="4"/>
        <v>27.100216697949353</v>
      </c>
      <c r="AE74">
        <f>'IDT-1'!D74</f>
        <v>0</v>
      </c>
      <c r="AF74" s="24"/>
      <c r="AG74">
        <f t="shared" si="5"/>
        <v>27.100216697949353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5.8397869079763556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3.86</v>
      </c>
      <c r="AB75" s="75">
        <f>-STOA!R75</f>
        <v>0</v>
      </c>
      <c r="AC75">
        <f t="shared" si="3"/>
        <v>0.22957021002700137</v>
      </c>
      <c r="AD75">
        <f t="shared" si="4"/>
        <v>27.100216697949353</v>
      </c>
      <c r="AE75">
        <f>'IDT-1'!D75</f>
        <v>0</v>
      </c>
      <c r="AF75" s="24"/>
      <c r="AG75">
        <f t="shared" si="5"/>
        <v>27.100216697949353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5.8397869079763556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0.22957021002700137</v>
      </c>
      <c r="AD76">
        <f t="shared" si="4"/>
        <v>27.100216697949353</v>
      </c>
      <c r="AE76">
        <f>'IDT-1'!D76</f>
        <v>0</v>
      </c>
      <c r="AF76" s="24"/>
      <c r="AG76">
        <f t="shared" si="5"/>
        <v>27.100216697949353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5.8397869079763556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0.22957021002700137</v>
      </c>
      <c r="AD77">
        <f t="shared" si="4"/>
        <v>27.100216697949353</v>
      </c>
      <c r="AE77">
        <f>'IDT-1'!D77</f>
        <v>0</v>
      </c>
      <c r="AF77" s="24"/>
      <c r="AG77">
        <f t="shared" si="5"/>
        <v>27.100216697949353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5.8397869079763556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0.22957021002700137</v>
      </c>
      <c r="AD78">
        <f t="shared" si="4"/>
        <v>27.100216697949353</v>
      </c>
      <c r="AE78">
        <f>'IDT-1'!D78</f>
        <v>0</v>
      </c>
      <c r="AF78" s="24"/>
      <c r="AG78">
        <f t="shared" si="5"/>
        <v>27.100216697949353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5.8397869079763556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0.22957021002700137</v>
      </c>
      <c r="AD79">
        <f t="shared" si="4"/>
        <v>27.100216697949353</v>
      </c>
      <c r="AE79">
        <f>'IDT-1'!D79</f>
        <v>0</v>
      </c>
      <c r="AF79" s="24"/>
      <c r="AG79">
        <f t="shared" si="5"/>
        <v>27.100216697949353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5.8397869079763556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0.22957021002700137</v>
      </c>
      <c r="AD80">
        <f t="shared" si="4"/>
        <v>27.100216697949353</v>
      </c>
      <c r="AE80">
        <f>'IDT-1'!D80</f>
        <v>0</v>
      </c>
      <c r="AF80" s="24"/>
      <c r="AG80">
        <f t="shared" si="5"/>
        <v>27.100216697949353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5.8397869079763556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0.22957021002700137</v>
      </c>
      <c r="AD81">
        <f t="shared" si="4"/>
        <v>27.100216697949353</v>
      </c>
      <c r="AE81">
        <f>'IDT-1'!D81</f>
        <v>0</v>
      </c>
      <c r="AF81" s="24"/>
      <c r="AG81">
        <f t="shared" si="5"/>
        <v>27.100216697949353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5.8397869079763556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0.22957021002700137</v>
      </c>
      <c r="AD82">
        <f t="shared" si="4"/>
        <v>27.100216697949353</v>
      </c>
      <c r="AE82">
        <f>'IDT-1'!D82</f>
        <v>0</v>
      </c>
      <c r="AF82" s="24"/>
      <c r="AG82">
        <f t="shared" si="5"/>
        <v>27.100216697949353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5.8397869079763556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0.22957021002700137</v>
      </c>
      <c r="AD83">
        <f t="shared" si="4"/>
        <v>27.100216697949353</v>
      </c>
      <c r="AE83">
        <f>'IDT-1'!D83</f>
        <v>0</v>
      </c>
      <c r="AF83" s="24"/>
      <c r="AG83">
        <f t="shared" si="5"/>
        <v>27.100216697949353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5.8397869079763556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0.22957021002700137</v>
      </c>
      <c r="AD84">
        <f t="shared" si="4"/>
        <v>27.100216697949353</v>
      </c>
      <c r="AE84">
        <f>'IDT-1'!D84</f>
        <v>0</v>
      </c>
      <c r="AF84" s="24"/>
      <c r="AG84">
        <f t="shared" si="5"/>
        <v>27.100216697949353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5.8397869079763556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0.22957021002700137</v>
      </c>
      <c r="AD85">
        <f t="shared" si="4"/>
        <v>27.100216697949353</v>
      </c>
      <c r="AE85">
        <f>'IDT-1'!D85</f>
        <v>0</v>
      </c>
      <c r="AF85" s="24"/>
      <c r="AG85">
        <f t="shared" si="5"/>
        <v>27.100216697949353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5.8397869079763556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0.22957021002700137</v>
      </c>
      <c r="AD86">
        <f t="shared" si="4"/>
        <v>27.100216697949353</v>
      </c>
      <c r="AE86">
        <f>'IDT-1'!D86</f>
        <v>0</v>
      </c>
      <c r="AF86" s="24"/>
      <c r="AG86">
        <f t="shared" si="5"/>
        <v>27.100216697949353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5.8397869079763556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0.22957021002700137</v>
      </c>
      <c r="AD87">
        <f t="shared" si="4"/>
        <v>27.100216697949353</v>
      </c>
      <c r="AE87">
        <f>'IDT-1'!D87</f>
        <v>0</v>
      </c>
      <c r="AF87" s="24"/>
      <c r="AG87">
        <f t="shared" si="5"/>
        <v>27.100216697949353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5.8397869079763556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0.22957021002700137</v>
      </c>
      <c r="AD88">
        <f t="shared" si="4"/>
        <v>27.100216697949353</v>
      </c>
      <c r="AE88">
        <f>'IDT-1'!D88</f>
        <v>0</v>
      </c>
      <c r="AF88" s="24"/>
      <c r="AG88">
        <f t="shared" si="5"/>
        <v>27.100216697949353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5.8397869079763556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0.23360221002700138</v>
      </c>
      <c r="AD89">
        <f t="shared" si="4"/>
        <v>27.576184697949355</v>
      </c>
      <c r="AE89">
        <f>'IDT-1'!D89</f>
        <v>0</v>
      </c>
      <c r="AF89" s="24"/>
      <c r="AG89">
        <f t="shared" si="5"/>
        <v>27.576184697949355</v>
      </c>
      <c r="AI89" s="34">
        <f>PXIL!L89</f>
        <v>0</v>
      </c>
      <c r="AJ89" s="34">
        <f>PXIL!R89</f>
        <v>0</v>
      </c>
      <c r="AK89" s="34">
        <f>RTM_IEX!L89</f>
        <v>0.48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5.8397869079763556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0.23771821002700136</v>
      </c>
      <c r="AD90">
        <f t="shared" si="4"/>
        <v>28.062068697949353</v>
      </c>
      <c r="AE90">
        <f>'IDT-1'!D90</f>
        <v>0</v>
      </c>
      <c r="AF90" s="24"/>
      <c r="AG90">
        <f t="shared" si="5"/>
        <v>28.062068697949353</v>
      </c>
      <c r="AI90" s="34">
        <f>PXIL!L90</f>
        <v>0</v>
      </c>
      <c r="AJ90" s="34">
        <f>PXIL!R90</f>
        <v>0</v>
      </c>
      <c r="AK90" s="34">
        <f>RTM_IEX!L90</f>
        <v>0.97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0.23771808382485055</v>
      </c>
      <c r="AD91">
        <f t="shared" si="4"/>
        <v>28.062053800085931</v>
      </c>
      <c r="AE91">
        <f>'IDT-1'!D91</f>
        <v>0</v>
      </c>
      <c r="AF91" s="24"/>
      <c r="AG91">
        <f t="shared" si="5"/>
        <v>28.062053800085931</v>
      </c>
      <c r="AI91" s="34">
        <f>PXIL!L91</f>
        <v>0</v>
      </c>
      <c r="AJ91" s="34">
        <f>PXIL!R91</f>
        <v>0</v>
      </c>
      <c r="AK91" s="34">
        <f>RTM_IEX!L91</f>
        <v>0.97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0.23410608382485057</v>
      </c>
      <c r="AD92">
        <f t="shared" si="4"/>
        <v>27.635665800085931</v>
      </c>
      <c r="AE92">
        <f>'IDT-1'!D92</f>
        <v>0</v>
      </c>
      <c r="AF92" s="24"/>
      <c r="AG92">
        <f t="shared" si="5"/>
        <v>27.635665800085931</v>
      </c>
      <c r="AI92" s="34">
        <f>PXIL!L92</f>
        <v>0</v>
      </c>
      <c r="AJ92" s="34">
        <f>PXIL!R92</f>
        <v>0</v>
      </c>
      <c r="AK92" s="34">
        <f>RTM_IEX!L92</f>
        <v>0.54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0.23318208382485056</v>
      </c>
      <c r="AD93">
        <f t="shared" si="4"/>
        <v>27.526589800085933</v>
      </c>
      <c r="AE93">
        <f>'IDT-1'!D93</f>
        <v>0</v>
      </c>
      <c r="AF93" s="24"/>
      <c r="AG93">
        <f t="shared" si="5"/>
        <v>27.526589800085933</v>
      </c>
      <c r="AI93" s="34">
        <f>PXIL!L93</f>
        <v>0</v>
      </c>
      <c r="AJ93" s="34">
        <f>PXIL!R93</f>
        <v>0</v>
      </c>
      <c r="AK93" s="34">
        <f>RTM_IEX!L93</f>
        <v>0.43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0.23309808382485056</v>
      </c>
      <c r="AD94">
        <f t="shared" si="4"/>
        <v>27.516673800085936</v>
      </c>
      <c r="AE94">
        <f>'IDT-1'!D94</f>
        <v>0</v>
      </c>
      <c r="AF94" s="24"/>
      <c r="AG94">
        <f t="shared" si="5"/>
        <v>27.516673800085936</v>
      </c>
      <c r="AI94" s="34">
        <f>PXIL!L94</f>
        <v>0</v>
      </c>
      <c r="AJ94" s="34">
        <f>PXIL!R94</f>
        <v>0</v>
      </c>
      <c r="AK94" s="34">
        <f>RTM_IEX!L94</f>
        <v>0.42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5.8397962743319605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0.23183828870438841</v>
      </c>
      <c r="AD95">
        <f t="shared" si="4"/>
        <v>27.367957985627569</v>
      </c>
      <c r="AE95">
        <f>'IDT-1'!D95</f>
        <v>0</v>
      </c>
      <c r="AF95" s="24"/>
      <c r="AG95">
        <f t="shared" si="5"/>
        <v>27.367957985627569</v>
      </c>
      <c r="AI95" s="34">
        <f>PXIL!L95</f>
        <v>0</v>
      </c>
      <c r="AJ95" s="34">
        <f>PXIL!R95</f>
        <v>0</v>
      </c>
      <c r="AK95" s="34">
        <f>RTM_IEX!L95</f>
        <v>0.27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5.8397962743319605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0.23192228870438841</v>
      </c>
      <c r="AD96">
        <f t="shared" si="4"/>
        <v>27.37787398562757</v>
      </c>
      <c r="AE96">
        <f>'IDT-1'!D96</f>
        <v>0</v>
      </c>
      <c r="AF96" s="24"/>
      <c r="AG96">
        <f t="shared" si="5"/>
        <v>27.37787398562757</v>
      </c>
      <c r="AI96" s="34">
        <f>PXIL!L96</f>
        <v>0</v>
      </c>
      <c r="AJ96" s="34">
        <f>PXIL!R96</f>
        <v>0</v>
      </c>
      <c r="AK96" s="34">
        <f>RTM_IEX!L96</f>
        <v>0.28000000000000003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5.8397962743319605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0.23209028870438841</v>
      </c>
      <c r="AD97">
        <f t="shared" si="4"/>
        <v>27.397705985627571</v>
      </c>
      <c r="AE97">
        <f>'IDT-1'!D97</f>
        <v>0</v>
      </c>
      <c r="AF97" s="24"/>
      <c r="AG97">
        <f t="shared" si="5"/>
        <v>27.397705985627571</v>
      </c>
      <c r="AI97" s="34">
        <f>PXIL!L97</f>
        <v>0</v>
      </c>
      <c r="AJ97" s="34">
        <f>PXIL!R97</f>
        <v>0</v>
      </c>
      <c r="AK97" s="34">
        <f>RTM_IEX!L97</f>
        <v>0.3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5.8397962743319605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0.23217428870438842</v>
      </c>
      <c r="AD98">
        <f t="shared" si="4"/>
        <v>27.407621985627568</v>
      </c>
      <c r="AE98">
        <f>'IDT-1'!D98</f>
        <v>0</v>
      </c>
      <c r="AF98" s="24"/>
      <c r="AG98">
        <f t="shared" si="5"/>
        <v>27.407621985627568</v>
      </c>
      <c r="AI98" s="34">
        <f>PXIL!L98</f>
        <v>0</v>
      </c>
      <c r="AJ98" s="34">
        <f>PXIL!R98</f>
        <v>0</v>
      </c>
      <c r="AK98" s="34">
        <f>RTM_IEX!L98</f>
        <v>0.31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0.42288000000000109</v>
      </c>
      <c r="H99">
        <f t="shared" si="6"/>
        <v>0</v>
      </c>
      <c r="I99">
        <f t="shared" si="6"/>
        <v>0.14015632808324402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0.14268250000000007</v>
      </c>
      <c r="AB99" s="75">
        <f t="shared" si="6"/>
        <v>0</v>
      </c>
      <c r="AC99">
        <f t="shared" si="6"/>
        <v>6.4552802510989332E-3</v>
      </c>
      <c r="AD99">
        <f t="shared" si="6"/>
        <v>0.64302854783214503</v>
      </c>
      <c r="AE99">
        <f t="shared" ref="AE99:AT99" si="7">SUM(AE3:AE98)/4000</f>
        <v>0</v>
      </c>
      <c r="AG99">
        <f t="shared" si="7"/>
        <v>0.64302854783214503</v>
      </c>
      <c r="AI99">
        <f t="shared" si="7"/>
        <v>0</v>
      </c>
      <c r="AJ99">
        <f t="shared" si="7"/>
        <v>0</v>
      </c>
      <c r="AK99">
        <f t="shared" si="7"/>
        <v>3.0150000000000003E-3</v>
      </c>
      <c r="AL99">
        <f t="shared" si="7"/>
        <v>-5.9249999999999997E-2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1.74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0.17687002199999996</v>
      </c>
      <c r="AD3">
        <f>SUM(B3:AB3,AI3:AV3)-AC3</f>
        <v>20.879084977999998</v>
      </c>
      <c r="AE3">
        <v>0</v>
      </c>
      <c r="AF3" s="24"/>
      <c r="AG3">
        <f>SUM(AD3:AF3)</f>
        <v>20.879084977999998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19.315954999999999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1.84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0.17771002199999997</v>
      </c>
      <c r="AD4">
        <f t="shared" ref="AD4:AD67" si="1">SUM(B4:AB4,AI4:AV4)-AC4</f>
        <v>20.978244977999999</v>
      </c>
      <c r="AE4">
        <v>0</v>
      </c>
      <c r="AF4" s="24"/>
      <c r="AG4">
        <f t="shared" ref="AG4:AG67" si="2">SUM(AD4:AF4)</f>
        <v>20.978244977999999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19.315954999999999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0.16796602199999996</v>
      </c>
      <c r="AD5">
        <f t="shared" si="1"/>
        <v>19.827988977999997</v>
      </c>
      <c r="AE5">
        <v>0</v>
      </c>
      <c r="AF5" s="24"/>
      <c r="AG5">
        <f t="shared" si="2"/>
        <v>19.827988977999997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18.043465999999999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0.15156511439999998</v>
      </c>
      <c r="AD6">
        <f t="shared" si="1"/>
        <v>17.891900885599998</v>
      </c>
      <c r="AE6">
        <v>0</v>
      </c>
      <c r="AF6" s="24"/>
      <c r="AG6">
        <f t="shared" si="2"/>
        <v>17.891900885599998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15.111840000000001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0.12693945600000001</v>
      </c>
      <c r="AD7">
        <f t="shared" si="1"/>
        <v>14.984900544</v>
      </c>
      <c r="AE7">
        <v>0</v>
      </c>
      <c r="AF7" s="24"/>
      <c r="AG7">
        <f t="shared" si="2"/>
        <v>14.984900544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13.301130000000001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0.111729492</v>
      </c>
      <c r="AD8">
        <f t="shared" si="1"/>
        <v>13.189400508</v>
      </c>
      <c r="AE8">
        <v>0</v>
      </c>
      <c r="AF8" s="24"/>
      <c r="AG8">
        <f t="shared" si="2"/>
        <v>13.189400508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13.423052999999999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0.11275364519999999</v>
      </c>
      <c r="AD9">
        <f t="shared" si="1"/>
        <v>13.3102993548</v>
      </c>
      <c r="AE9">
        <v>0</v>
      </c>
      <c r="AF9" s="24"/>
      <c r="AG9">
        <f t="shared" si="2"/>
        <v>13.3102993548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12.864561999999999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0.10806232079999999</v>
      </c>
      <c r="AD10">
        <f t="shared" si="1"/>
        <v>12.756499679199999</v>
      </c>
      <c r="AE10">
        <v>0</v>
      </c>
      <c r="AF10" s="24"/>
      <c r="AG10">
        <f t="shared" si="2"/>
        <v>12.756499679199999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14.578661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0.1224607524</v>
      </c>
      <c r="AD11">
        <f t="shared" si="1"/>
        <v>14.4562002476</v>
      </c>
      <c r="AE11">
        <v>0</v>
      </c>
      <c r="AF11" s="24"/>
      <c r="AG11">
        <f t="shared" si="2"/>
        <v>14.4562002476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13.106495000000001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0.110094558</v>
      </c>
      <c r="AD12">
        <f t="shared" si="1"/>
        <v>12.996400442000001</v>
      </c>
      <c r="AE12">
        <v>0</v>
      </c>
      <c r="AF12" s="24"/>
      <c r="AG12">
        <f t="shared" si="2"/>
        <v>12.996400442000001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12.827147999999999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0.10774804319999999</v>
      </c>
      <c r="AD13">
        <f t="shared" si="1"/>
        <v>12.719399956799998</v>
      </c>
      <c r="AE13">
        <v>0</v>
      </c>
      <c r="AF13" s="24"/>
      <c r="AG13">
        <f t="shared" si="2"/>
        <v>12.719399956799998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13.787616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0.11581597439999999</v>
      </c>
      <c r="AD14">
        <f t="shared" si="1"/>
        <v>13.6718000256</v>
      </c>
      <c r="AE14">
        <v>0</v>
      </c>
      <c r="AF14" s="24"/>
      <c r="AG14">
        <f t="shared" si="2"/>
        <v>13.6718000256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14.567869999999999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0.12237010799999999</v>
      </c>
      <c r="AD15">
        <f t="shared" si="1"/>
        <v>14.445499891999999</v>
      </c>
      <c r="AE15">
        <v>0</v>
      </c>
      <c r="AF15" s="24"/>
      <c r="AG15">
        <f t="shared" si="2"/>
        <v>14.445499891999999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17.852157999999999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0.14995812719999999</v>
      </c>
      <c r="AD16">
        <f t="shared" si="1"/>
        <v>17.702199872799998</v>
      </c>
      <c r="AE16">
        <v>0</v>
      </c>
      <c r="AF16" s="24"/>
      <c r="AG16">
        <f t="shared" si="2"/>
        <v>17.702199872799998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15.848326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0.1331259384</v>
      </c>
      <c r="AD17">
        <f t="shared" si="1"/>
        <v>15.715200061600001</v>
      </c>
      <c r="AE17">
        <v>0</v>
      </c>
      <c r="AF17" s="24"/>
      <c r="AG17">
        <f t="shared" si="2"/>
        <v>15.715200061600001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18.107301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0.15210132839999999</v>
      </c>
      <c r="AD18">
        <f t="shared" si="1"/>
        <v>17.955199671599999</v>
      </c>
      <c r="AE18">
        <v>0</v>
      </c>
      <c r="AF18" s="24"/>
      <c r="AG18">
        <f t="shared" si="2"/>
        <v>17.955199671599999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18.645422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0.15662154479999998</v>
      </c>
      <c r="AD19">
        <f t="shared" si="1"/>
        <v>18.4888004552</v>
      </c>
      <c r="AE19">
        <v>0</v>
      </c>
      <c r="AF19" s="24"/>
      <c r="AG19">
        <f t="shared" si="2"/>
        <v>18.4888004552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0.87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0.16956202199999998</v>
      </c>
      <c r="AD20">
        <f t="shared" si="1"/>
        <v>20.016392977999999</v>
      </c>
      <c r="AE20">
        <v>0</v>
      </c>
      <c r="AF20" s="24"/>
      <c r="AG20">
        <f t="shared" si="2"/>
        <v>20.016392977999999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0.20366602199999997</v>
      </c>
      <c r="AD21">
        <f t="shared" si="1"/>
        <v>24.042288977999998</v>
      </c>
      <c r="AE21">
        <v>0</v>
      </c>
      <c r="AF21" s="24"/>
      <c r="AG21">
        <f t="shared" si="2"/>
        <v>24.042288977999998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19.315954999999999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4.6399999999999997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0.20123002199999998</v>
      </c>
      <c r="AD22">
        <f t="shared" si="1"/>
        <v>23.754724977999999</v>
      </c>
      <c r="AE22">
        <v>0</v>
      </c>
      <c r="AF22" s="24"/>
      <c r="AG22">
        <f t="shared" si="2"/>
        <v>23.754724977999999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4.93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0.20366602199999997</v>
      </c>
      <c r="AD23">
        <f t="shared" si="1"/>
        <v>24.042288977999998</v>
      </c>
      <c r="AE23">
        <v>0</v>
      </c>
      <c r="AF23" s="24"/>
      <c r="AG23">
        <f t="shared" si="2"/>
        <v>24.042288977999998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7.53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0.22550602199999997</v>
      </c>
      <c r="AD24">
        <f t="shared" si="1"/>
        <v>26.620448977999999</v>
      </c>
      <c r="AE24">
        <v>0</v>
      </c>
      <c r="AF24" s="24"/>
      <c r="AG24">
        <f t="shared" si="2"/>
        <v>26.620448977999999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7.34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0.22391002199999999</v>
      </c>
      <c r="AD25">
        <f t="shared" si="1"/>
        <v>26.432044978</v>
      </c>
      <c r="AE25">
        <v>0</v>
      </c>
      <c r="AF25" s="24"/>
      <c r="AG25">
        <f t="shared" si="2"/>
        <v>26.432044978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0.21257002199999997</v>
      </c>
      <c r="AD26">
        <f t="shared" si="1"/>
        <v>25.093384977999996</v>
      </c>
      <c r="AE26">
        <v>0</v>
      </c>
      <c r="AF26" s="24"/>
      <c r="AG26">
        <f t="shared" si="2"/>
        <v>25.093384977999996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3.57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0.19224202199999998</v>
      </c>
      <c r="AD27">
        <f t="shared" si="1"/>
        <v>22.693712978000001</v>
      </c>
      <c r="AE27">
        <v>0</v>
      </c>
      <c r="AF27" s="24"/>
      <c r="AG27">
        <f t="shared" si="2"/>
        <v>22.693712978000001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7.63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0.22634602199999998</v>
      </c>
      <c r="AD28">
        <f t="shared" si="1"/>
        <v>26.719608977999997</v>
      </c>
      <c r="AE28">
        <v>0</v>
      </c>
      <c r="AF28" s="24"/>
      <c r="AG28">
        <f t="shared" si="2"/>
        <v>26.719608977999997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6.18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0.21416602199999998</v>
      </c>
      <c r="AD29">
        <f t="shared" si="1"/>
        <v>25.281788977999998</v>
      </c>
      <c r="AE29">
        <v>0</v>
      </c>
      <c r="AF29" s="24"/>
      <c r="AG29">
        <f t="shared" si="2"/>
        <v>25.281788977999998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4.25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0.19795402199999998</v>
      </c>
      <c r="AD30">
        <f t="shared" si="1"/>
        <v>23.368000977999998</v>
      </c>
      <c r="AE30">
        <v>0</v>
      </c>
      <c r="AF30" s="24"/>
      <c r="AG30">
        <f t="shared" si="2"/>
        <v>23.368000977999998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0.77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0.16872202199999997</v>
      </c>
      <c r="AD31">
        <f t="shared" si="1"/>
        <v>19.917232977999998</v>
      </c>
      <c r="AE31">
        <v>0</v>
      </c>
      <c r="AF31" s="24"/>
      <c r="AG31">
        <f t="shared" si="2"/>
        <v>19.917232977999998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17.497681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0.14698052039999998</v>
      </c>
      <c r="AD32">
        <f t="shared" si="1"/>
        <v>17.3507004796</v>
      </c>
      <c r="AE32">
        <v>0</v>
      </c>
      <c r="AF32" s="24"/>
      <c r="AG32">
        <f t="shared" si="2"/>
        <v>17.3507004796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18.242235000000001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0.15323477399999999</v>
      </c>
      <c r="AD33">
        <f t="shared" si="1"/>
        <v>18.089000226</v>
      </c>
      <c r="AE33">
        <v>0</v>
      </c>
      <c r="AF33" s="24"/>
      <c r="AG33">
        <f t="shared" si="2"/>
        <v>18.089000226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0.16956202199999998</v>
      </c>
      <c r="AD34">
        <f t="shared" si="1"/>
        <v>20.016392977999999</v>
      </c>
      <c r="AE34">
        <v>0</v>
      </c>
      <c r="AF34" s="24"/>
      <c r="AG34">
        <f t="shared" si="2"/>
        <v>20.016392977999999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0.19064602199999997</v>
      </c>
      <c r="AD35">
        <f t="shared" si="1"/>
        <v>22.505308977999999</v>
      </c>
      <c r="AE35">
        <v>0</v>
      </c>
      <c r="AF35" s="24"/>
      <c r="AG35">
        <f t="shared" si="2"/>
        <v>22.505308977999999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3.38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0.19064602199999997</v>
      </c>
      <c r="AD36">
        <f t="shared" si="1"/>
        <v>22.505308977999999</v>
      </c>
      <c r="AE36">
        <v>0</v>
      </c>
      <c r="AF36" s="24"/>
      <c r="AG36">
        <f t="shared" si="2"/>
        <v>22.505308977999999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7.15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0.222314022</v>
      </c>
      <c r="AD37">
        <f t="shared" si="1"/>
        <v>26.243640978000002</v>
      </c>
      <c r="AE37">
        <v>0</v>
      </c>
      <c r="AF37" s="24"/>
      <c r="AG37">
        <f t="shared" si="2"/>
        <v>26.243640978000002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0.20929402199999997</v>
      </c>
      <c r="AD38">
        <f t="shared" si="1"/>
        <v>24.706660977999995</v>
      </c>
      <c r="AE38">
        <v>0</v>
      </c>
      <c r="AF38" s="24"/>
      <c r="AG38">
        <f t="shared" si="2"/>
        <v>24.706660977999995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4.25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0.19795402199999998</v>
      </c>
      <c r="AD39">
        <f t="shared" si="1"/>
        <v>23.368000977999998</v>
      </c>
      <c r="AE39">
        <v>0</v>
      </c>
      <c r="AF39" s="24"/>
      <c r="AG39">
        <f t="shared" si="2"/>
        <v>23.368000977999998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3.77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0.19392202199999997</v>
      </c>
      <c r="AD40">
        <f t="shared" si="1"/>
        <v>22.892032978</v>
      </c>
      <c r="AE40">
        <v>0</v>
      </c>
      <c r="AF40" s="24"/>
      <c r="AG40">
        <f t="shared" si="2"/>
        <v>22.892032978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2.0299999999999998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0.17930602199999998</v>
      </c>
      <c r="AD41">
        <f t="shared" si="1"/>
        <v>21.166648978000001</v>
      </c>
      <c r="AE41">
        <v>0</v>
      </c>
      <c r="AF41" s="24"/>
      <c r="AG41">
        <f t="shared" si="2"/>
        <v>21.166648978000001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1.64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0.17603002199999998</v>
      </c>
      <c r="AD42">
        <f t="shared" si="1"/>
        <v>20.779924978</v>
      </c>
      <c r="AE42">
        <v>0</v>
      </c>
      <c r="AF42" s="24"/>
      <c r="AG42">
        <f t="shared" si="2"/>
        <v>20.779924978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19.315954999999999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1.06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0.17115802199999997</v>
      </c>
      <c r="AD43">
        <f t="shared" si="1"/>
        <v>20.204796977999997</v>
      </c>
      <c r="AE43">
        <v>0</v>
      </c>
      <c r="AF43" s="24"/>
      <c r="AG43">
        <f t="shared" si="2"/>
        <v>20.204796977999997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0.87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0.16956202199999998</v>
      </c>
      <c r="AD44">
        <f t="shared" si="1"/>
        <v>20.016392977999999</v>
      </c>
      <c r="AE44">
        <v>0</v>
      </c>
      <c r="AF44" s="24"/>
      <c r="AG44">
        <f t="shared" si="2"/>
        <v>20.016392977999999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18.728621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0.1573204164</v>
      </c>
      <c r="AD45">
        <f t="shared" si="1"/>
        <v>18.571300583599999</v>
      </c>
      <c r="AE45">
        <v>0</v>
      </c>
      <c r="AF45" s="24"/>
      <c r="AG45">
        <f t="shared" si="2"/>
        <v>18.571300583599999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15.232957000000001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0.1279568388</v>
      </c>
      <c r="AD46">
        <f t="shared" si="1"/>
        <v>15.105000161200001</v>
      </c>
      <c r="AE46">
        <v>0</v>
      </c>
      <c r="AF46" s="24"/>
      <c r="AG46">
        <f t="shared" si="2"/>
        <v>15.105000161200001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19.315954999999999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0.16628602199999998</v>
      </c>
      <c r="AD47">
        <f t="shared" si="1"/>
        <v>19.629668977999998</v>
      </c>
      <c r="AE47">
        <v>0</v>
      </c>
      <c r="AF47" s="24"/>
      <c r="AG47">
        <f t="shared" si="2"/>
        <v>19.629668977999998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18.429811000000001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0.15481041239999999</v>
      </c>
      <c r="AD48">
        <f t="shared" si="1"/>
        <v>18.275000587600001</v>
      </c>
      <c r="AE48">
        <v>0</v>
      </c>
      <c r="AF48" s="24"/>
      <c r="AG48">
        <f t="shared" si="2"/>
        <v>18.275000587600001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19.315954999999999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1.64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0.17603002199999998</v>
      </c>
      <c r="AD49">
        <f t="shared" si="1"/>
        <v>20.779924978</v>
      </c>
      <c r="AE49">
        <v>0</v>
      </c>
      <c r="AF49" s="24"/>
      <c r="AG49">
        <f t="shared" si="2"/>
        <v>20.779924978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19.315954999999999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2.41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0.18249802199999998</v>
      </c>
      <c r="AD50">
        <f t="shared" si="1"/>
        <v>21.543456977999998</v>
      </c>
      <c r="AE50">
        <v>0</v>
      </c>
      <c r="AF50" s="24"/>
      <c r="AG50">
        <f t="shared" si="2"/>
        <v>21.543456977999998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4.3499999999999996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0.19879402199999996</v>
      </c>
      <c r="AD51">
        <f t="shared" si="1"/>
        <v>23.467160977999995</v>
      </c>
      <c r="AE51">
        <v>0</v>
      </c>
      <c r="AF51" s="24"/>
      <c r="AG51">
        <f t="shared" si="2"/>
        <v>23.467160977999995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4.1500000000000004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0.197114022</v>
      </c>
      <c r="AD52">
        <f t="shared" si="1"/>
        <v>23.268840978</v>
      </c>
      <c r="AE52">
        <v>0</v>
      </c>
      <c r="AF52" s="24"/>
      <c r="AG52">
        <f t="shared" si="2"/>
        <v>23.268840978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19.018355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0.15975418199999999</v>
      </c>
      <c r="AD53">
        <f t="shared" si="1"/>
        <v>18.858600817999999</v>
      </c>
      <c r="AE53">
        <v>0</v>
      </c>
      <c r="AF53" s="24"/>
      <c r="AG53">
        <f t="shared" si="2"/>
        <v>18.858600817999999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3.28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0.18980602199999999</v>
      </c>
      <c r="AD54">
        <f t="shared" si="1"/>
        <v>22.406148978000001</v>
      </c>
      <c r="AE54">
        <v>0</v>
      </c>
      <c r="AF54" s="24"/>
      <c r="AG54">
        <f t="shared" si="2"/>
        <v>22.406148978000001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3.38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0.19064602199999997</v>
      </c>
      <c r="AD55">
        <f t="shared" si="1"/>
        <v>22.505308977999999</v>
      </c>
      <c r="AE55">
        <v>0</v>
      </c>
      <c r="AF55" s="24"/>
      <c r="AG55">
        <f t="shared" si="2"/>
        <v>22.505308977999999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1.93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0.17846602199999997</v>
      </c>
      <c r="AD56">
        <f t="shared" si="1"/>
        <v>21.067488978</v>
      </c>
      <c r="AE56">
        <v>0</v>
      </c>
      <c r="AF56" s="24"/>
      <c r="AG56">
        <f t="shared" si="2"/>
        <v>21.067488978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0.20929402199999997</v>
      </c>
      <c r="AD57">
        <f t="shared" si="1"/>
        <v>24.706660977999995</v>
      </c>
      <c r="AE57">
        <v>0</v>
      </c>
      <c r="AF57" s="24"/>
      <c r="AG57">
        <f t="shared" si="2"/>
        <v>24.706660977999995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7.73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0.22718602199999999</v>
      </c>
      <c r="AD58">
        <f t="shared" si="1"/>
        <v>26.818768977999998</v>
      </c>
      <c r="AE58">
        <v>0</v>
      </c>
      <c r="AF58" s="24"/>
      <c r="AG58">
        <f t="shared" si="2"/>
        <v>26.818768977999998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5.31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0.20685802199999997</v>
      </c>
      <c r="AD59">
        <f t="shared" si="1"/>
        <v>24.419096977999999</v>
      </c>
      <c r="AE59">
        <v>0</v>
      </c>
      <c r="AF59" s="24"/>
      <c r="AG59">
        <f t="shared" si="2"/>
        <v>24.419096977999999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7.53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0.22550602199999997</v>
      </c>
      <c r="AD60">
        <f t="shared" si="1"/>
        <v>26.620448977999999</v>
      </c>
      <c r="AE60">
        <v>0</v>
      </c>
      <c r="AF60" s="24"/>
      <c r="AG60">
        <f t="shared" si="2"/>
        <v>26.620448977999999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7.34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0.22391002199999999</v>
      </c>
      <c r="AD61">
        <f t="shared" si="1"/>
        <v>26.432044978</v>
      </c>
      <c r="AE61">
        <v>0</v>
      </c>
      <c r="AF61" s="24"/>
      <c r="AG61">
        <f t="shared" si="2"/>
        <v>26.432044978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4.1500000000000004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0.197114022</v>
      </c>
      <c r="AD62">
        <f t="shared" si="1"/>
        <v>23.268840978</v>
      </c>
      <c r="AE62">
        <v>0</v>
      </c>
      <c r="AF62" s="24"/>
      <c r="AG62">
        <f t="shared" si="2"/>
        <v>23.268840978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0.18661402199999996</v>
      </c>
      <c r="AD63">
        <f t="shared" si="1"/>
        <v>22.029340977999997</v>
      </c>
      <c r="AE63">
        <v>0</v>
      </c>
      <c r="AF63" s="24"/>
      <c r="AG63">
        <f t="shared" si="2"/>
        <v>22.029340977999997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4.54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0.20039002199999997</v>
      </c>
      <c r="AD64">
        <f t="shared" si="1"/>
        <v>23.655564977999997</v>
      </c>
      <c r="AE64">
        <v>0</v>
      </c>
      <c r="AF64" s="24"/>
      <c r="AG64">
        <f t="shared" si="2"/>
        <v>23.655564977999997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5.99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0.21257002199999997</v>
      </c>
      <c r="AD65">
        <f t="shared" si="1"/>
        <v>25.093384977999996</v>
      </c>
      <c r="AE65">
        <v>0</v>
      </c>
      <c r="AF65" s="24"/>
      <c r="AG65">
        <f t="shared" si="2"/>
        <v>25.093384977999996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4.4400000000000004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0.19955002199999999</v>
      </c>
      <c r="AD66">
        <f t="shared" si="1"/>
        <v>23.556404978</v>
      </c>
      <c r="AE66">
        <v>0</v>
      </c>
      <c r="AF66" s="24"/>
      <c r="AG66">
        <f t="shared" si="2"/>
        <v>23.556404978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1.64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0.17603002199999998</v>
      </c>
      <c r="AD67">
        <f t="shared" si="1"/>
        <v>20.779924978</v>
      </c>
      <c r="AE67">
        <v>0</v>
      </c>
      <c r="AF67" s="24"/>
      <c r="AG67">
        <f t="shared" si="2"/>
        <v>20.779924978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2.2200000000000002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0.18090202199999997</v>
      </c>
      <c r="AD68">
        <f t="shared" ref="AD68:AD98" si="4">SUM(B68:AB68,AI68:AV68)-AC68</f>
        <v>21.355052977999996</v>
      </c>
      <c r="AE68">
        <v>0</v>
      </c>
      <c r="AF68" s="24"/>
      <c r="AG68">
        <f t="shared" ref="AG68:AG98" si="5">SUM(AD68:AF68)</f>
        <v>21.355052977999996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0.18661402199999996</v>
      </c>
      <c r="AD69">
        <f t="shared" si="4"/>
        <v>22.029340977999997</v>
      </c>
      <c r="AE69">
        <v>0</v>
      </c>
      <c r="AF69" s="24"/>
      <c r="AG69">
        <f t="shared" si="5"/>
        <v>22.029340977999997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6.95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0.22063402199999996</v>
      </c>
      <c r="AD70">
        <f t="shared" si="4"/>
        <v>26.045320977999999</v>
      </c>
      <c r="AE70">
        <v>0</v>
      </c>
      <c r="AF70" s="24"/>
      <c r="AG70">
        <f t="shared" si="5"/>
        <v>26.045320977999999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8.11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0.23037802199999996</v>
      </c>
      <c r="AD71">
        <f t="shared" si="4"/>
        <v>27.195576977999998</v>
      </c>
      <c r="AE71">
        <v>0</v>
      </c>
      <c r="AF71" s="24"/>
      <c r="AG71">
        <f t="shared" si="5"/>
        <v>27.195576977999998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5.89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0.21173002199999999</v>
      </c>
      <c r="AD72">
        <f t="shared" si="4"/>
        <v>24.994224977999998</v>
      </c>
      <c r="AE72">
        <v>0</v>
      </c>
      <c r="AF72" s="24"/>
      <c r="AG72">
        <f t="shared" si="5"/>
        <v>24.994224977999998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7.05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0.22147402199999999</v>
      </c>
      <c r="AD73">
        <f t="shared" si="4"/>
        <v>26.144480978000001</v>
      </c>
      <c r="AE73">
        <v>0</v>
      </c>
      <c r="AF73" s="24"/>
      <c r="AG73">
        <f t="shared" si="5"/>
        <v>26.144480978000001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4.93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0.20366602199999997</v>
      </c>
      <c r="AD74">
        <f t="shared" si="4"/>
        <v>24.042288977999998</v>
      </c>
      <c r="AE74">
        <v>0</v>
      </c>
      <c r="AF74" s="24"/>
      <c r="AG74">
        <f t="shared" si="5"/>
        <v>24.042288977999998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6.28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0.21500602199999999</v>
      </c>
      <c r="AD75">
        <f t="shared" si="4"/>
        <v>25.380948977999999</v>
      </c>
      <c r="AE75">
        <v>0</v>
      </c>
      <c r="AF75" s="24"/>
      <c r="AG75">
        <f t="shared" si="5"/>
        <v>25.380948977999999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6.95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0.22063402199999996</v>
      </c>
      <c r="AD76">
        <f t="shared" si="4"/>
        <v>26.045320977999999</v>
      </c>
      <c r="AE76">
        <v>0</v>
      </c>
      <c r="AF76" s="24"/>
      <c r="AG76">
        <f t="shared" si="5"/>
        <v>26.045320977999999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10.24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0.24827002199999995</v>
      </c>
      <c r="AD77">
        <f t="shared" si="4"/>
        <v>29.307684977999997</v>
      </c>
      <c r="AE77">
        <v>0</v>
      </c>
      <c r="AF77" s="24"/>
      <c r="AG77">
        <f t="shared" si="5"/>
        <v>29.307684977999997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7.24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0.22307002199999995</v>
      </c>
      <c r="AD78">
        <f t="shared" si="4"/>
        <v>26.332884977999996</v>
      </c>
      <c r="AE78">
        <v>0</v>
      </c>
      <c r="AF78" s="24"/>
      <c r="AG78">
        <f t="shared" si="5"/>
        <v>26.332884977999996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7.73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0.22718602199999999</v>
      </c>
      <c r="AD79">
        <f t="shared" si="4"/>
        <v>26.818768977999998</v>
      </c>
      <c r="AE79">
        <v>0</v>
      </c>
      <c r="AF79" s="24"/>
      <c r="AG79">
        <f t="shared" si="5"/>
        <v>26.818768977999998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0.23365402199999999</v>
      </c>
      <c r="AD80">
        <f t="shared" si="4"/>
        <v>27.582300977999999</v>
      </c>
      <c r="AE80">
        <v>0</v>
      </c>
      <c r="AF80" s="24"/>
      <c r="AG80">
        <f t="shared" si="5"/>
        <v>27.582300977999999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0.22391002199999999</v>
      </c>
      <c r="AD81">
        <f t="shared" si="4"/>
        <v>26.432044978</v>
      </c>
      <c r="AE81">
        <v>0</v>
      </c>
      <c r="AF81" s="24"/>
      <c r="AG81">
        <f t="shared" si="5"/>
        <v>26.432044978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10.14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0.24743002199999997</v>
      </c>
      <c r="AD82">
        <f t="shared" si="4"/>
        <v>29.208524978</v>
      </c>
      <c r="AE82">
        <v>0</v>
      </c>
      <c r="AF82" s="24"/>
      <c r="AG82">
        <f t="shared" si="5"/>
        <v>29.208524978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13.04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0.27179002199999996</v>
      </c>
      <c r="AD83">
        <f t="shared" si="4"/>
        <v>32.084164977999997</v>
      </c>
      <c r="AE83">
        <v>0</v>
      </c>
      <c r="AF83" s="24"/>
      <c r="AG83">
        <f t="shared" si="5"/>
        <v>32.084164977999997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12.94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0.27095002199999996</v>
      </c>
      <c r="AD84">
        <f t="shared" si="4"/>
        <v>31.985004977999999</v>
      </c>
      <c r="AE84">
        <v>0</v>
      </c>
      <c r="AF84" s="24"/>
      <c r="AG84">
        <f t="shared" si="5"/>
        <v>31.985004977999999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13.33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0.27422602200000001</v>
      </c>
      <c r="AD85">
        <f t="shared" si="4"/>
        <v>32.371728978</v>
      </c>
      <c r="AE85">
        <v>0</v>
      </c>
      <c r="AF85" s="24"/>
      <c r="AG85">
        <f t="shared" si="5"/>
        <v>32.371728978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0.253898022</v>
      </c>
      <c r="AD86">
        <f t="shared" si="4"/>
        <v>29.972056977999998</v>
      </c>
      <c r="AE86">
        <v>0</v>
      </c>
      <c r="AF86" s="24"/>
      <c r="AG86">
        <f t="shared" si="5"/>
        <v>29.972056977999998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8.2100000000000009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0.231218022</v>
      </c>
      <c r="AD87">
        <f t="shared" si="4"/>
        <v>27.294736978</v>
      </c>
      <c r="AE87">
        <v>0</v>
      </c>
      <c r="AF87" s="24"/>
      <c r="AG87">
        <f t="shared" si="5"/>
        <v>27.294736978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2.3199999999999998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0.22130602199999996</v>
      </c>
      <c r="AD88">
        <f t="shared" si="4"/>
        <v>26.124648978</v>
      </c>
      <c r="AE88">
        <v>0</v>
      </c>
      <c r="AF88" s="24"/>
      <c r="AG88">
        <f t="shared" si="5"/>
        <v>26.124648978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4.71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0.21240202199999997</v>
      </c>
      <c r="AD89">
        <f t="shared" si="4"/>
        <v>25.073552977999999</v>
      </c>
      <c r="AE89">
        <v>0</v>
      </c>
      <c r="AF89" s="24"/>
      <c r="AG89">
        <f t="shared" si="5"/>
        <v>25.073552977999999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4.2300000000000004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1.74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0.20828602199999996</v>
      </c>
      <c r="AD90">
        <f t="shared" si="4"/>
        <v>24.587668978</v>
      </c>
      <c r="AE90">
        <v>0</v>
      </c>
      <c r="AF90" s="24"/>
      <c r="AG90">
        <f t="shared" si="5"/>
        <v>24.587668978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3.74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1.1599999999999999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0.19736602199999997</v>
      </c>
      <c r="AD91">
        <f t="shared" si="4"/>
        <v>23.298588978000002</v>
      </c>
      <c r="AE91">
        <v>0</v>
      </c>
      <c r="AF91" s="24"/>
      <c r="AG91">
        <f t="shared" si="5"/>
        <v>23.298588978000002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2.92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0.18955402199999999</v>
      </c>
      <c r="AD92">
        <f t="shared" si="4"/>
        <v>22.376400977999996</v>
      </c>
      <c r="AE92">
        <v>0</v>
      </c>
      <c r="AF92" s="24"/>
      <c r="AG92">
        <f t="shared" si="5"/>
        <v>22.376400977999996</v>
      </c>
      <c r="AI92" s="34">
        <f>PXIL!M92</f>
        <v>0</v>
      </c>
      <c r="AJ92" s="34">
        <f>PXIL!S92</f>
        <v>0</v>
      </c>
      <c r="AK92" s="34">
        <f>RTM_IEX!M92</f>
        <v>0.11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2.2400000000000002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3.14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0.20307802199999997</v>
      </c>
      <c r="AD93">
        <f t="shared" si="4"/>
        <v>23.972876977999999</v>
      </c>
      <c r="AE93">
        <v>0</v>
      </c>
      <c r="AF93" s="24"/>
      <c r="AG93">
        <f t="shared" si="5"/>
        <v>23.972876977999999</v>
      </c>
      <c r="AI93" s="34">
        <f>PXIL!M93</f>
        <v>0</v>
      </c>
      <c r="AJ93" s="34">
        <f>PXIL!S93</f>
        <v>0</v>
      </c>
      <c r="AK93" s="34">
        <f>RTM_IEX!M93</f>
        <v>0.22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1.5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1.52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0.18266602199999998</v>
      </c>
      <c r="AD94">
        <f t="shared" si="4"/>
        <v>21.563288977999999</v>
      </c>
      <c r="AE94">
        <v>0</v>
      </c>
      <c r="AF94" s="24"/>
      <c r="AG94">
        <f t="shared" si="5"/>
        <v>21.563288977999999</v>
      </c>
      <c r="AI94" s="34">
        <f>PXIL!M94</f>
        <v>0</v>
      </c>
      <c r="AJ94" s="34">
        <f>PXIL!S94</f>
        <v>0</v>
      </c>
      <c r="AK94" s="34">
        <f>RTM_IEX!M94</f>
        <v>0.17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0.74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0.21517402199999999</v>
      </c>
      <c r="AD95">
        <f t="shared" si="4"/>
        <v>25.400780978</v>
      </c>
      <c r="AE95">
        <v>0</v>
      </c>
      <c r="AF95" s="24"/>
      <c r="AG95">
        <f t="shared" si="5"/>
        <v>25.400780978</v>
      </c>
      <c r="AI95" s="34">
        <f>PXIL!M95</f>
        <v>0</v>
      </c>
      <c r="AJ95" s="34">
        <f>PXIL!S95</f>
        <v>0</v>
      </c>
      <c r="AK95" s="34">
        <f>RTM_IEX!M95</f>
        <v>0.08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5.19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0.18938602199999999</v>
      </c>
      <c r="AD96">
        <f t="shared" si="4"/>
        <v>22.356568977999999</v>
      </c>
      <c r="AE96">
        <v>0</v>
      </c>
      <c r="AF96" s="24"/>
      <c r="AG96">
        <f t="shared" si="5"/>
        <v>22.356568977999999</v>
      </c>
      <c r="AI96" s="34">
        <f>PXIL!M96</f>
        <v>0</v>
      </c>
      <c r="AJ96" s="34">
        <f>PXIL!S96</f>
        <v>0</v>
      </c>
      <c r="AK96" s="34">
        <f>RTM_IEX!M96</f>
        <v>0.03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2.97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0.19392202199999997</v>
      </c>
      <c r="AD97">
        <f t="shared" si="4"/>
        <v>22.892032978</v>
      </c>
      <c r="AE97">
        <v>0</v>
      </c>
      <c r="AF97" s="24"/>
      <c r="AG97">
        <f t="shared" si="5"/>
        <v>22.892032978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3.77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0.17443402199999997</v>
      </c>
      <c r="AD98">
        <f t="shared" si="4"/>
        <v>20.591520977999998</v>
      </c>
      <c r="AE98">
        <v>0</v>
      </c>
      <c r="AF98" s="24"/>
      <c r="AG98">
        <f t="shared" si="5"/>
        <v>20.591520977999998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1.45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0.44680682200000044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8.7589999999999987E-2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4.5606903047999987E-3</v>
      </c>
      <c r="AD99">
        <f t="shared" si="6"/>
        <v>0.53837863169519995</v>
      </c>
      <c r="AE99">
        <f t="shared" ref="AE99:AT99" si="8">SUM(AE3:AE98)/4000</f>
        <v>0</v>
      </c>
      <c r="AG99">
        <f t="shared" si="8"/>
        <v>0.53837863169519995</v>
      </c>
      <c r="AI99">
        <f t="shared" si="8"/>
        <v>0</v>
      </c>
      <c r="AJ99">
        <f t="shared" si="8"/>
        <v>0</v>
      </c>
      <c r="AK99">
        <f t="shared" si="8"/>
        <v>1.7750000000000003E-4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8.3650000000000026E-3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'[1]09'!B5</f>
        <v>295</v>
      </c>
      <c r="C3" s="16">
        <f>'[1]09'!C5</f>
        <v>0</v>
      </c>
      <c r="D3" s="16">
        <f>'[1]09'!D5</f>
        <v>0</v>
      </c>
      <c r="E3" s="16">
        <f>'[1]09'!E5</f>
        <v>0</v>
      </c>
      <c r="F3" s="15">
        <f>SUM(B3:E3)</f>
        <v>295</v>
      </c>
      <c r="G3" s="15">
        <f>'[1]09'!H5</f>
        <v>290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'[1]09'!B6</f>
        <v>295</v>
      </c>
      <c r="C4" s="16">
        <f>'[1]09'!C6</f>
        <v>0</v>
      </c>
      <c r="D4" s="16">
        <f>'[1]09'!D6</f>
        <v>0</v>
      </c>
      <c r="E4" s="16">
        <f>'[1]09'!E6</f>
        <v>0</v>
      </c>
      <c r="F4" s="15">
        <f>SUM(B4:E4)</f>
        <v>295</v>
      </c>
      <c r="G4" s="15">
        <f>'[1]09'!H6</f>
        <v>290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'[1]09'!B7</f>
        <v>295</v>
      </c>
      <c r="C5" s="16">
        <f>'[1]09'!C7</f>
        <v>0</v>
      </c>
      <c r="D5" s="16">
        <f>'[1]09'!D7</f>
        <v>0</v>
      </c>
      <c r="E5" s="16">
        <f>'[1]09'!E7</f>
        <v>0</v>
      </c>
      <c r="F5" s="15">
        <f t="shared" ref="F5:F68" si="6">SUM(B5:E5)</f>
        <v>295</v>
      </c>
      <c r="G5" s="15">
        <f>'[1]09'!H7</f>
        <v>290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'[1]09'!B8</f>
        <v>295</v>
      </c>
      <c r="C6" s="16">
        <f>'[1]09'!C8</f>
        <v>0</v>
      </c>
      <c r="D6" s="16">
        <f>'[1]09'!D8</f>
        <v>0</v>
      </c>
      <c r="E6" s="16">
        <f>'[1]09'!E8</f>
        <v>0</v>
      </c>
      <c r="F6" s="15">
        <f t="shared" si="6"/>
        <v>295</v>
      </c>
      <c r="G6" s="15">
        <f>'[1]09'!H8</f>
        <v>290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'[1]09'!B9</f>
        <v>295</v>
      </c>
      <c r="C7" s="16">
        <f>'[1]09'!C9</f>
        <v>0</v>
      </c>
      <c r="D7" s="16">
        <f>'[1]09'!D9</f>
        <v>0</v>
      </c>
      <c r="E7" s="16">
        <f>'[1]09'!E9</f>
        <v>0</v>
      </c>
      <c r="F7" s="15">
        <f t="shared" si="6"/>
        <v>295</v>
      </c>
      <c r="G7" s="15">
        <f>'[1]09'!H9</f>
        <v>290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'[1]09'!B10</f>
        <v>295</v>
      </c>
      <c r="C8" s="16">
        <f>'[1]09'!C10</f>
        <v>0</v>
      </c>
      <c r="D8" s="16">
        <f>'[1]09'!D10</f>
        <v>0</v>
      </c>
      <c r="E8" s="16">
        <f>'[1]09'!E10</f>
        <v>0</v>
      </c>
      <c r="F8" s="15">
        <f t="shared" si="6"/>
        <v>295</v>
      </c>
      <c r="G8" s="15">
        <f>'[1]09'!H10</f>
        <v>290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'[1]09'!B11</f>
        <v>295</v>
      </c>
      <c r="C9" s="16">
        <f>'[1]09'!C11</f>
        <v>0</v>
      </c>
      <c r="D9" s="16">
        <f>'[1]09'!D11</f>
        <v>0</v>
      </c>
      <c r="E9" s="16">
        <f>'[1]09'!E11</f>
        <v>0</v>
      </c>
      <c r="F9" s="15">
        <f t="shared" si="6"/>
        <v>295</v>
      </c>
      <c r="G9" s="15">
        <f>'[1]09'!H11</f>
        <v>290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'[1]09'!B12</f>
        <v>295</v>
      </c>
      <c r="C10" s="16">
        <f>'[1]09'!C12</f>
        <v>0</v>
      </c>
      <c r="D10" s="16">
        <f>'[1]09'!D12</f>
        <v>0</v>
      </c>
      <c r="E10" s="16">
        <f>'[1]09'!E12</f>
        <v>0</v>
      </c>
      <c r="F10" s="15">
        <f t="shared" si="6"/>
        <v>295</v>
      </c>
      <c r="G10" s="15">
        <f>'[1]09'!H12</f>
        <v>290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'[1]09'!B13</f>
        <v>295</v>
      </c>
      <c r="C11" s="16">
        <f>'[1]09'!C13</f>
        <v>0</v>
      </c>
      <c r="D11" s="16">
        <f>'[1]09'!D13</f>
        <v>0</v>
      </c>
      <c r="E11" s="16">
        <f>'[1]09'!E13</f>
        <v>0</v>
      </c>
      <c r="F11" s="15">
        <f t="shared" si="6"/>
        <v>295</v>
      </c>
      <c r="G11" s="15">
        <f>'[1]09'!H13</f>
        <v>290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'[1]09'!B14</f>
        <v>295</v>
      </c>
      <c r="C12" s="16">
        <f>'[1]09'!C14</f>
        <v>0</v>
      </c>
      <c r="D12" s="16">
        <f>'[1]09'!D14</f>
        <v>0</v>
      </c>
      <c r="E12" s="16">
        <f>'[1]09'!E14</f>
        <v>0</v>
      </c>
      <c r="F12" s="15">
        <f t="shared" si="6"/>
        <v>295</v>
      </c>
      <c r="G12" s="15">
        <f>'[1]09'!H14</f>
        <v>290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'[1]09'!B15</f>
        <v>295</v>
      </c>
      <c r="C13" s="16">
        <f>'[1]09'!C15</f>
        <v>0</v>
      </c>
      <c r="D13" s="16">
        <f>'[1]09'!D15</f>
        <v>0</v>
      </c>
      <c r="E13" s="16">
        <f>'[1]09'!E15</f>
        <v>0</v>
      </c>
      <c r="F13" s="15">
        <f t="shared" si="6"/>
        <v>295</v>
      </c>
      <c r="G13" s="15">
        <f>'[1]09'!H15</f>
        <v>290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'[1]09'!B16</f>
        <v>295</v>
      </c>
      <c r="C14" s="16">
        <f>'[1]09'!C16</f>
        <v>0</v>
      </c>
      <c r="D14" s="16">
        <f>'[1]09'!D16</f>
        <v>0</v>
      </c>
      <c r="E14" s="16">
        <f>'[1]09'!E16</f>
        <v>0</v>
      </c>
      <c r="F14" s="15">
        <f t="shared" si="6"/>
        <v>295</v>
      </c>
      <c r="G14" s="15">
        <f>'[1]09'!H16</f>
        <v>290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'[1]09'!B17</f>
        <v>295</v>
      </c>
      <c r="C15" s="16">
        <f>'[1]09'!C17</f>
        <v>0</v>
      </c>
      <c r="D15" s="16">
        <f>'[1]09'!D17</f>
        <v>0</v>
      </c>
      <c r="E15" s="16">
        <f>'[1]09'!E17</f>
        <v>0</v>
      </c>
      <c r="F15" s="15">
        <f t="shared" si="6"/>
        <v>295</v>
      </c>
      <c r="G15" s="15">
        <f>'[1]09'!H17</f>
        <v>290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'[1]09'!B18</f>
        <v>295</v>
      </c>
      <c r="C16" s="16">
        <f>'[1]09'!C18</f>
        <v>0</v>
      </c>
      <c r="D16" s="16">
        <f>'[1]09'!D18</f>
        <v>0</v>
      </c>
      <c r="E16" s="16">
        <f>'[1]09'!E18</f>
        <v>0</v>
      </c>
      <c r="F16" s="15">
        <f t="shared" si="6"/>
        <v>295</v>
      </c>
      <c r="G16" s="15">
        <f>'[1]09'!H18</f>
        <v>290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'[1]09'!B19</f>
        <v>295</v>
      </c>
      <c r="C17" s="16">
        <f>'[1]09'!C19</f>
        <v>0</v>
      </c>
      <c r="D17" s="16">
        <f>'[1]09'!D19</f>
        <v>0</v>
      </c>
      <c r="E17" s="16">
        <f>'[1]09'!E19</f>
        <v>0</v>
      </c>
      <c r="F17" s="15">
        <f t="shared" si="6"/>
        <v>295</v>
      </c>
      <c r="G17" s="15">
        <f>'[1]09'!H19</f>
        <v>290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'[1]09'!B20</f>
        <v>295</v>
      </c>
      <c r="C18" s="16">
        <f>'[1]09'!C20</f>
        <v>0</v>
      </c>
      <c r="D18" s="16">
        <f>'[1]09'!D20</f>
        <v>0</v>
      </c>
      <c r="E18" s="16">
        <f>'[1]09'!E20</f>
        <v>0</v>
      </c>
      <c r="F18" s="15">
        <f t="shared" si="6"/>
        <v>295</v>
      </c>
      <c r="G18" s="15">
        <f>'[1]09'!H20</f>
        <v>290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'[1]09'!B21</f>
        <v>295</v>
      </c>
      <c r="C19" s="16">
        <f>'[1]09'!C21</f>
        <v>0</v>
      </c>
      <c r="D19" s="16">
        <f>'[1]09'!D21</f>
        <v>0</v>
      </c>
      <c r="E19" s="16">
        <f>'[1]09'!E21</f>
        <v>0</v>
      </c>
      <c r="F19" s="15">
        <f t="shared" si="6"/>
        <v>295</v>
      </c>
      <c r="G19" s="15">
        <f>'[1]09'!H21</f>
        <v>290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'[1]09'!B22</f>
        <v>295</v>
      </c>
      <c r="C20" s="16">
        <f>'[1]09'!C22</f>
        <v>0</v>
      </c>
      <c r="D20" s="16">
        <f>'[1]09'!D22</f>
        <v>0</v>
      </c>
      <c r="E20" s="16">
        <f>'[1]09'!E22</f>
        <v>0</v>
      </c>
      <c r="F20" s="15">
        <f t="shared" si="6"/>
        <v>295</v>
      </c>
      <c r="G20" s="15">
        <f>'[1]09'!H22</f>
        <v>290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'[1]09'!B23</f>
        <v>295</v>
      </c>
      <c r="C21" s="16">
        <f>'[1]09'!C23</f>
        <v>0</v>
      </c>
      <c r="D21" s="16">
        <f>'[1]09'!D23</f>
        <v>0</v>
      </c>
      <c r="E21" s="16">
        <f>'[1]09'!E23</f>
        <v>0</v>
      </c>
      <c r="F21" s="15">
        <f t="shared" si="6"/>
        <v>295</v>
      </c>
      <c r="G21" s="15">
        <f>'[1]09'!H23</f>
        <v>290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'[1]09'!B24</f>
        <v>295</v>
      </c>
      <c r="C22" s="16">
        <f>'[1]09'!C24</f>
        <v>0</v>
      </c>
      <c r="D22" s="16">
        <f>'[1]09'!D24</f>
        <v>0</v>
      </c>
      <c r="E22" s="16">
        <f>'[1]09'!E24</f>
        <v>0</v>
      </c>
      <c r="F22" s="15">
        <f t="shared" si="6"/>
        <v>295</v>
      </c>
      <c r="G22" s="15">
        <f>'[1]09'!H24</f>
        <v>290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'[1]09'!B25</f>
        <v>295</v>
      </c>
      <c r="C23" s="16">
        <f>'[1]09'!C25</f>
        <v>0</v>
      </c>
      <c r="D23" s="16">
        <f>'[1]09'!D25</f>
        <v>0</v>
      </c>
      <c r="E23" s="16">
        <f>'[1]09'!E25</f>
        <v>0</v>
      </c>
      <c r="F23" s="15">
        <f t="shared" si="6"/>
        <v>295</v>
      </c>
      <c r="G23" s="15">
        <f>'[1]09'!H25</f>
        <v>290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'[1]09'!B26</f>
        <v>295</v>
      </c>
      <c r="C24" s="16">
        <f>'[1]09'!C26</f>
        <v>0</v>
      </c>
      <c r="D24" s="16">
        <f>'[1]09'!D26</f>
        <v>0</v>
      </c>
      <c r="E24" s="16">
        <f>'[1]09'!E26</f>
        <v>0</v>
      </c>
      <c r="F24" s="15">
        <f t="shared" si="6"/>
        <v>295</v>
      </c>
      <c r="G24" s="15">
        <f>'[1]09'!H26</f>
        <v>290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'[1]09'!B27</f>
        <v>295</v>
      </c>
      <c r="C25" s="16">
        <f>'[1]09'!C27</f>
        <v>0</v>
      </c>
      <c r="D25" s="16">
        <f>'[1]09'!D27</f>
        <v>0</v>
      </c>
      <c r="E25" s="16">
        <f>'[1]09'!E27</f>
        <v>0</v>
      </c>
      <c r="F25" s="15">
        <f t="shared" si="6"/>
        <v>295</v>
      </c>
      <c r="G25" s="15">
        <f>'[1]09'!H27</f>
        <v>290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'[1]09'!B28</f>
        <v>295</v>
      </c>
      <c r="C26" s="16">
        <f>'[1]09'!C28</f>
        <v>0</v>
      </c>
      <c r="D26" s="16">
        <f>'[1]09'!D28</f>
        <v>0</v>
      </c>
      <c r="E26" s="16">
        <f>'[1]09'!E28</f>
        <v>0</v>
      </c>
      <c r="F26" s="15">
        <f t="shared" si="6"/>
        <v>295</v>
      </c>
      <c r="G26" s="15">
        <f>'[1]09'!H28</f>
        <v>290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'[1]09'!B29</f>
        <v>295</v>
      </c>
      <c r="C27" s="16">
        <f>'[1]09'!C29</f>
        <v>0</v>
      </c>
      <c r="D27" s="16">
        <f>'[1]09'!D29</f>
        <v>0</v>
      </c>
      <c r="E27" s="16">
        <f>'[1]09'!E29</f>
        <v>0</v>
      </c>
      <c r="F27" s="15">
        <f t="shared" si="6"/>
        <v>295</v>
      </c>
      <c r="G27" s="15">
        <f>'[1]09'!H29</f>
        <v>290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'[1]09'!B30</f>
        <v>295</v>
      </c>
      <c r="C28" s="16">
        <f>'[1]09'!C30</f>
        <v>0</v>
      </c>
      <c r="D28" s="16">
        <f>'[1]09'!D30</f>
        <v>0</v>
      </c>
      <c r="E28" s="16">
        <f>'[1]09'!E30</f>
        <v>0</v>
      </c>
      <c r="F28" s="15">
        <f t="shared" si="6"/>
        <v>295</v>
      </c>
      <c r="G28" s="15">
        <f>'[1]09'!H30</f>
        <v>290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'[1]09'!B31</f>
        <v>295</v>
      </c>
      <c r="C29" s="16">
        <f>'[1]09'!C31</f>
        <v>0</v>
      </c>
      <c r="D29" s="16">
        <f>'[1]09'!D31</f>
        <v>0</v>
      </c>
      <c r="E29" s="16">
        <f>'[1]09'!E31</f>
        <v>0</v>
      </c>
      <c r="F29" s="15">
        <f t="shared" si="6"/>
        <v>295</v>
      </c>
      <c r="G29" s="15">
        <f>'[1]09'!H31</f>
        <v>290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'[1]09'!B32</f>
        <v>295</v>
      </c>
      <c r="C30" s="16">
        <f>'[1]09'!C32</f>
        <v>0</v>
      </c>
      <c r="D30" s="16">
        <f>'[1]09'!D32</f>
        <v>0</v>
      </c>
      <c r="E30" s="16">
        <f>'[1]09'!E32</f>
        <v>0</v>
      </c>
      <c r="F30" s="15">
        <f t="shared" si="6"/>
        <v>295</v>
      </c>
      <c r="G30" s="15">
        <f>'[1]09'!H32</f>
        <v>290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'[1]09'!B33</f>
        <v>295</v>
      </c>
      <c r="C31" s="16">
        <f>'[1]09'!C33</f>
        <v>0</v>
      </c>
      <c r="D31" s="16">
        <f>'[1]09'!D33</f>
        <v>0</v>
      </c>
      <c r="E31" s="16">
        <f>'[1]09'!E33</f>
        <v>0</v>
      </c>
      <c r="F31" s="15">
        <f t="shared" si="6"/>
        <v>295</v>
      </c>
      <c r="G31" s="15">
        <f>'[1]09'!H33</f>
        <v>290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'[1]09'!B34</f>
        <v>295</v>
      </c>
      <c r="C32" s="16">
        <f>'[1]09'!C34</f>
        <v>0</v>
      </c>
      <c r="D32" s="16">
        <f>'[1]09'!D34</f>
        <v>0</v>
      </c>
      <c r="E32" s="16">
        <f>'[1]09'!E34</f>
        <v>0</v>
      </c>
      <c r="F32" s="15">
        <f t="shared" si="6"/>
        <v>295</v>
      </c>
      <c r="G32" s="15">
        <f>'[1]09'!H34</f>
        <v>290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'[1]09'!B35</f>
        <v>295</v>
      </c>
      <c r="C33" s="16">
        <f>'[1]09'!C35</f>
        <v>0</v>
      </c>
      <c r="D33" s="16">
        <f>'[1]09'!D35</f>
        <v>0</v>
      </c>
      <c r="E33" s="16">
        <f>'[1]09'!E35</f>
        <v>0</v>
      </c>
      <c r="F33" s="15">
        <f t="shared" si="6"/>
        <v>295</v>
      </c>
      <c r="G33" s="15">
        <f>'[1]09'!H35</f>
        <v>290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'[1]09'!B36</f>
        <v>295</v>
      </c>
      <c r="C34" s="16">
        <f>'[1]09'!C36</f>
        <v>0</v>
      </c>
      <c r="D34" s="16">
        <f>'[1]09'!D36</f>
        <v>0</v>
      </c>
      <c r="E34" s="16">
        <f>'[1]09'!E36</f>
        <v>0</v>
      </c>
      <c r="F34" s="15">
        <f t="shared" si="6"/>
        <v>295</v>
      </c>
      <c r="G34" s="15">
        <f>'[1]09'!H36</f>
        <v>290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'[1]09'!B37</f>
        <v>290</v>
      </c>
      <c r="C35" s="16">
        <f>'[1]09'!C37</f>
        <v>0</v>
      </c>
      <c r="D35" s="16">
        <f>'[1]09'!D37</f>
        <v>0</v>
      </c>
      <c r="E35" s="16">
        <f>'[1]09'!E37</f>
        <v>0</v>
      </c>
      <c r="F35" s="15">
        <f t="shared" si="6"/>
        <v>290</v>
      </c>
      <c r="G35" s="15">
        <f>'[1]09'!H37</f>
        <v>290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'[1]09'!B38</f>
        <v>290</v>
      </c>
      <c r="C36" s="16">
        <f>'[1]09'!C38</f>
        <v>0</v>
      </c>
      <c r="D36" s="16">
        <f>'[1]09'!D38</f>
        <v>0</v>
      </c>
      <c r="E36" s="16">
        <f>'[1]09'!E38</f>
        <v>0</v>
      </c>
      <c r="F36" s="15">
        <f t="shared" si="6"/>
        <v>290</v>
      </c>
      <c r="G36" s="15">
        <f>'[1]09'!H38</f>
        <v>290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'[1]09'!B39</f>
        <v>290</v>
      </c>
      <c r="C37" s="16">
        <f>'[1]09'!C39</f>
        <v>0</v>
      </c>
      <c r="D37" s="16">
        <f>'[1]09'!D39</f>
        <v>0</v>
      </c>
      <c r="E37" s="16">
        <f>'[1]09'!E39</f>
        <v>0</v>
      </c>
      <c r="F37" s="15">
        <f t="shared" si="6"/>
        <v>290</v>
      </c>
      <c r="G37" s="15">
        <f>'[1]09'!H39</f>
        <v>290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'[1]09'!B40</f>
        <v>290</v>
      </c>
      <c r="C38" s="16">
        <f>'[1]09'!C40</f>
        <v>0</v>
      </c>
      <c r="D38" s="16">
        <f>'[1]09'!D40</f>
        <v>0</v>
      </c>
      <c r="E38" s="16">
        <f>'[1]09'!E40</f>
        <v>0</v>
      </c>
      <c r="F38" s="15">
        <f t="shared" si="6"/>
        <v>290</v>
      </c>
      <c r="G38" s="15">
        <f>'[1]09'!H40</f>
        <v>290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'[1]09'!B41</f>
        <v>290</v>
      </c>
      <c r="C39" s="16">
        <f>'[1]09'!C41</f>
        <v>0</v>
      </c>
      <c r="D39" s="16">
        <f>'[1]09'!D41</f>
        <v>0</v>
      </c>
      <c r="E39" s="16">
        <f>'[1]09'!E41</f>
        <v>0</v>
      </c>
      <c r="F39" s="15">
        <f t="shared" si="6"/>
        <v>290</v>
      </c>
      <c r="G39" s="15">
        <f>'[1]09'!H41</f>
        <v>290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'[1]09'!B42</f>
        <v>290</v>
      </c>
      <c r="C40" s="16">
        <f>'[1]09'!C42</f>
        <v>0</v>
      </c>
      <c r="D40" s="16">
        <f>'[1]09'!D42</f>
        <v>0</v>
      </c>
      <c r="E40" s="16">
        <f>'[1]09'!E42</f>
        <v>0</v>
      </c>
      <c r="F40" s="15">
        <f t="shared" si="6"/>
        <v>290</v>
      </c>
      <c r="G40" s="15">
        <f>'[1]09'!H42</f>
        <v>290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'[1]09'!B43</f>
        <v>290</v>
      </c>
      <c r="C41" s="16">
        <f>'[1]09'!C43</f>
        <v>0</v>
      </c>
      <c r="D41" s="16">
        <f>'[1]09'!D43</f>
        <v>0</v>
      </c>
      <c r="E41" s="16">
        <f>'[1]09'!E43</f>
        <v>0</v>
      </c>
      <c r="F41" s="15">
        <f t="shared" si="6"/>
        <v>290</v>
      </c>
      <c r="G41" s="15">
        <f>'[1]09'!H43</f>
        <v>290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'[1]09'!B44</f>
        <v>290</v>
      </c>
      <c r="C42" s="16">
        <f>'[1]09'!C44</f>
        <v>0</v>
      </c>
      <c r="D42" s="16">
        <f>'[1]09'!D44</f>
        <v>0</v>
      </c>
      <c r="E42" s="16">
        <f>'[1]09'!E44</f>
        <v>0</v>
      </c>
      <c r="F42" s="15">
        <f t="shared" si="6"/>
        <v>290</v>
      </c>
      <c r="G42" s="15">
        <f>'[1]09'!H44</f>
        <v>290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'[1]09'!B45</f>
        <v>290</v>
      </c>
      <c r="C43" s="16">
        <f>'[1]09'!C45</f>
        <v>0</v>
      </c>
      <c r="D43" s="16">
        <f>'[1]09'!D45</f>
        <v>0</v>
      </c>
      <c r="E43" s="16">
        <f>'[1]09'!E45</f>
        <v>0</v>
      </c>
      <c r="F43" s="15">
        <f t="shared" si="6"/>
        <v>290</v>
      </c>
      <c r="G43" s="15">
        <f>'[1]09'!H45</f>
        <v>290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'[1]09'!B46</f>
        <v>290</v>
      </c>
      <c r="C44" s="16">
        <f>'[1]09'!C46</f>
        <v>0</v>
      </c>
      <c r="D44" s="16">
        <f>'[1]09'!D46</f>
        <v>0</v>
      </c>
      <c r="E44" s="16">
        <f>'[1]09'!E46</f>
        <v>0</v>
      </c>
      <c r="F44" s="15">
        <f t="shared" si="6"/>
        <v>290</v>
      </c>
      <c r="G44" s="15">
        <f>'[1]09'!H46</f>
        <v>290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'[1]09'!B47</f>
        <v>290</v>
      </c>
      <c r="C45" s="16">
        <f>'[1]09'!C47</f>
        <v>0</v>
      </c>
      <c r="D45" s="16">
        <f>'[1]09'!D47</f>
        <v>0</v>
      </c>
      <c r="E45" s="16">
        <f>'[1]09'!E47</f>
        <v>0</v>
      </c>
      <c r="F45" s="15">
        <f t="shared" si="6"/>
        <v>290</v>
      </c>
      <c r="G45" s="15">
        <f>'[1]09'!H47</f>
        <v>290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'[1]09'!B48</f>
        <v>290</v>
      </c>
      <c r="C46" s="16">
        <f>'[1]09'!C48</f>
        <v>0</v>
      </c>
      <c r="D46" s="16">
        <f>'[1]09'!D48</f>
        <v>0</v>
      </c>
      <c r="E46" s="16">
        <f>'[1]09'!E48</f>
        <v>0</v>
      </c>
      <c r="F46" s="15">
        <f t="shared" si="6"/>
        <v>290</v>
      </c>
      <c r="G46" s="15">
        <f>'[1]09'!H48</f>
        <v>290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'[1]09'!B49</f>
        <v>290</v>
      </c>
      <c r="C47" s="16">
        <f>'[1]09'!C49</f>
        <v>0</v>
      </c>
      <c r="D47" s="16">
        <f>'[1]09'!D49</f>
        <v>0</v>
      </c>
      <c r="E47" s="16">
        <f>'[1]09'!E49</f>
        <v>0</v>
      </c>
      <c r="F47" s="15">
        <f t="shared" si="6"/>
        <v>290</v>
      </c>
      <c r="G47" s="15">
        <f>'[1]09'!H49</f>
        <v>290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'[1]09'!B50</f>
        <v>290</v>
      </c>
      <c r="C48" s="16">
        <f>'[1]09'!C50</f>
        <v>0</v>
      </c>
      <c r="D48" s="16">
        <f>'[1]09'!D50</f>
        <v>0</v>
      </c>
      <c r="E48" s="16">
        <f>'[1]09'!E50</f>
        <v>0</v>
      </c>
      <c r="F48" s="15">
        <f t="shared" si="6"/>
        <v>290</v>
      </c>
      <c r="G48" s="15">
        <f>'[1]09'!H50</f>
        <v>290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'[1]09'!B51</f>
        <v>290</v>
      </c>
      <c r="C49" s="16">
        <f>'[1]09'!C51</f>
        <v>0</v>
      </c>
      <c r="D49" s="16">
        <f>'[1]09'!D51</f>
        <v>0</v>
      </c>
      <c r="E49" s="16">
        <f>'[1]09'!E51</f>
        <v>0</v>
      </c>
      <c r="F49" s="15">
        <f t="shared" si="6"/>
        <v>290</v>
      </c>
      <c r="G49" s="15">
        <f>'[1]09'!H51</f>
        <v>290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'[1]09'!B52</f>
        <v>290</v>
      </c>
      <c r="C50" s="16">
        <f>'[1]09'!C52</f>
        <v>0</v>
      </c>
      <c r="D50" s="16">
        <f>'[1]09'!D52</f>
        <v>0</v>
      </c>
      <c r="E50" s="16">
        <f>'[1]09'!E52</f>
        <v>0</v>
      </c>
      <c r="F50" s="15">
        <f t="shared" si="6"/>
        <v>290</v>
      </c>
      <c r="G50" s="15">
        <f>'[1]09'!H52</f>
        <v>290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'[1]09'!B53</f>
        <v>290</v>
      </c>
      <c r="C51" s="16">
        <f>'[1]09'!C53</f>
        <v>0</v>
      </c>
      <c r="D51" s="16">
        <f>'[1]09'!D53</f>
        <v>0</v>
      </c>
      <c r="E51" s="16">
        <f>'[1]09'!E53</f>
        <v>0</v>
      </c>
      <c r="F51" s="15">
        <f t="shared" si="6"/>
        <v>290</v>
      </c>
      <c r="G51" s="15">
        <f>'[1]09'!H53</f>
        <v>290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'[1]09'!B54</f>
        <v>290</v>
      </c>
      <c r="C52" s="16">
        <f>'[1]09'!C54</f>
        <v>0</v>
      </c>
      <c r="D52" s="16">
        <f>'[1]09'!D54</f>
        <v>0</v>
      </c>
      <c r="E52" s="16">
        <f>'[1]09'!E54</f>
        <v>0</v>
      </c>
      <c r="F52" s="15">
        <f t="shared" si="6"/>
        <v>290</v>
      </c>
      <c r="G52" s="15">
        <f>'[1]09'!H54</f>
        <v>290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'[1]09'!B55</f>
        <v>290</v>
      </c>
      <c r="C53" s="16">
        <f>'[1]09'!C55</f>
        <v>0</v>
      </c>
      <c r="D53" s="16">
        <f>'[1]09'!D55</f>
        <v>0</v>
      </c>
      <c r="E53" s="16">
        <f>'[1]09'!E55</f>
        <v>0</v>
      </c>
      <c r="F53" s="15">
        <f t="shared" si="6"/>
        <v>290</v>
      </c>
      <c r="G53" s="15">
        <f>'[1]09'!H55</f>
        <v>290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'[1]09'!B56</f>
        <v>290</v>
      </c>
      <c r="C54" s="16">
        <f>'[1]09'!C56</f>
        <v>0</v>
      </c>
      <c r="D54" s="16">
        <f>'[1]09'!D56</f>
        <v>0</v>
      </c>
      <c r="E54" s="16">
        <f>'[1]09'!E56</f>
        <v>0</v>
      </c>
      <c r="F54" s="15">
        <f t="shared" si="6"/>
        <v>290</v>
      </c>
      <c r="G54" s="15">
        <f>'[1]09'!H56</f>
        <v>290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'[1]09'!B57</f>
        <v>290</v>
      </c>
      <c r="C55" s="16">
        <f>'[1]09'!C57</f>
        <v>0</v>
      </c>
      <c r="D55" s="16">
        <f>'[1]09'!D57</f>
        <v>0</v>
      </c>
      <c r="E55" s="16">
        <f>'[1]09'!E57</f>
        <v>0</v>
      </c>
      <c r="F55" s="15">
        <f t="shared" si="6"/>
        <v>290</v>
      </c>
      <c r="G55" s="15">
        <f>'[1]09'!H57</f>
        <v>290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'[1]09'!B58</f>
        <v>290</v>
      </c>
      <c r="C56" s="16">
        <f>'[1]09'!C58</f>
        <v>0</v>
      </c>
      <c r="D56" s="16">
        <f>'[1]09'!D58</f>
        <v>0</v>
      </c>
      <c r="E56" s="16">
        <f>'[1]09'!E58</f>
        <v>0</v>
      </c>
      <c r="F56" s="15">
        <f t="shared" si="6"/>
        <v>290</v>
      </c>
      <c r="G56" s="15">
        <f>'[1]09'!H58</f>
        <v>290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'[1]09'!B59</f>
        <v>290</v>
      </c>
      <c r="C57" s="16">
        <f>'[1]09'!C59</f>
        <v>0</v>
      </c>
      <c r="D57" s="16">
        <f>'[1]09'!D59</f>
        <v>0</v>
      </c>
      <c r="E57" s="16">
        <f>'[1]09'!E59</f>
        <v>0</v>
      </c>
      <c r="F57" s="15">
        <f t="shared" si="6"/>
        <v>290</v>
      </c>
      <c r="G57" s="15">
        <f>'[1]09'!H59</f>
        <v>290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'[1]09'!B60</f>
        <v>290</v>
      </c>
      <c r="C58" s="16">
        <f>'[1]09'!C60</f>
        <v>0</v>
      </c>
      <c r="D58" s="16">
        <f>'[1]09'!D60</f>
        <v>0</v>
      </c>
      <c r="E58" s="16">
        <f>'[1]09'!E60</f>
        <v>0</v>
      </c>
      <c r="F58" s="15">
        <f t="shared" si="6"/>
        <v>290</v>
      </c>
      <c r="G58" s="15">
        <f>'[1]09'!H60</f>
        <v>290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'[1]09'!B61</f>
        <v>290</v>
      </c>
      <c r="C59" s="16">
        <f>'[1]09'!C61</f>
        <v>0</v>
      </c>
      <c r="D59" s="16">
        <f>'[1]09'!D61</f>
        <v>0</v>
      </c>
      <c r="E59" s="16">
        <f>'[1]09'!E61</f>
        <v>0</v>
      </c>
      <c r="F59" s="15">
        <f t="shared" si="6"/>
        <v>290</v>
      </c>
      <c r="G59" s="15">
        <f>'[1]09'!H61</f>
        <v>290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'[1]09'!B62</f>
        <v>290</v>
      </c>
      <c r="C60" s="16">
        <f>'[1]09'!C62</f>
        <v>0</v>
      </c>
      <c r="D60" s="16">
        <f>'[1]09'!D62</f>
        <v>0</v>
      </c>
      <c r="E60" s="16">
        <f>'[1]09'!E62</f>
        <v>0</v>
      </c>
      <c r="F60" s="15">
        <f t="shared" si="6"/>
        <v>290</v>
      </c>
      <c r="G60" s="15">
        <f>'[1]09'!H62</f>
        <v>290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'[1]09'!B63</f>
        <v>290</v>
      </c>
      <c r="C61" s="16">
        <f>'[1]09'!C63</f>
        <v>0</v>
      </c>
      <c r="D61" s="16">
        <f>'[1]09'!D63</f>
        <v>0</v>
      </c>
      <c r="E61" s="16">
        <f>'[1]09'!E63</f>
        <v>0</v>
      </c>
      <c r="F61" s="15">
        <f t="shared" si="6"/>
        <v>290</v>
      </c>
      <c r="G61" s="15">
        <f>'[1]09'!H63</f>
        <v>290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'[1]09'!B64</f>
        <v>290</v>
      </c>
      <c r="C62" s="16">
        <f>'[1]09'!C64</f>
        <v>0</v>
      </c>
      <c r="D62" s="16">
        <f>'[1]09'!D64</f>
        <v>0</v>
      </c>
      <c r="E62" s="16">
        <f>'[1]09'!E64</f>
        <v>0</v>
      </c>
      <c r="F62" s="15">
        <f t="shared" si="6"/>
        <v>290</v>
      </c>
      <c r="G62" s="15">
        <f>'[1]09'!H64</f>
        <v>290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'[1]09'!B65</f>
        <v>290</v>
      </c>
      <c r="C63" s="16">
        <f>'[1]09'!C65</f>
        <v>0</v>
      </c>
      <c r="D63" s="16">
        <f>'[1]09'!D65</f>
        <v>0</v>
      </c>
      <c r="E63" s="16">
        <f>'[1]09'!E65</f>
        <v>0</v>
      </c>
      <c r="F63" s="15">
        <f t="shared" si="6"/>
        <v>290</v>
      </c>
      <c r="G63" s="15">
        <f>'[1]09'!H65</f>
        <v>290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'[1]09'!B66</f>
        <v>290</v>
      </c>
      <c r="C64" s="16">
        <f>'[1]09'!C66</f>
        <v>0</v>
      </c>
      <c r="D64" s="16">
        <f>'[1]09'!D66</f>
        <v>0</v>
      </c>
      <c r="E64" s="16">
        <f>'[1]09'!E66</f>
        <v>0</v>
      </c>
      <c r="F64" s="15">
        <f t="shared" si="6"/>
        <v>290</v>
      </c>
      <c r="G64" s="15">
        <f>'[1]09'!H66</f>
        <v>290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'[1]09'!B67</f>
        <v>290</v>
      </c>
      <c r="C65" s="16">
        <f>'[1]09'!C67</f>
        <v>0</v>
      </c>
      <c r="D65" s="16">
        <f>'[1]09'!D67</f>
        <v>0</v>
      </c>
      <c r="E65" s="16">
        <f>'[1]09'!E67</f>
        <v>0</v>
      </c>
      <c r="F65" s="15">
        <f t="shared" si="6"/>
        <v>290</v>
      </c>
      <c r="G65" s="15">
        <f>'[1]09'!H67</f>
        <v>290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'[1]09'!B68</f>
        <v>290</v>
      </c>
      <c r="C66" s="16">
        <f>'[1]09'!C68</f>
        <v>0</v>
      </c>
      <c r="D66" s="16">
        <f>'[1]09'!D68</f>
        <v>0</v>
      </c>
      <c r="E66" s="16">
        <f>'[1]09'!E68</f>
        <v>0</v>
      </c>
      <c r="F66" s="15">
        <f t="shared" si="6"/>
        <v>290</v>
      </c>
      <c r="G66" s="15">
        <f>'[1]09'!H68</f>
        <v>290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'[1]09'!B69</f>
        <v>290</v>
      </c>
      <c r="C67" s="16">
        <f>'[1]09'!C69</f>
        <v>0</v>
      </c>
      <c r="D67" s="16">
        <f>'[1]09'!D69</f>
        <v>0</v>
      </c>
      <c r="E67" s="16">
        <f>'[1]09'!E69</f>
        <v>0</v>
      </c>
      <c r="F67" s="15">
        <f t="shared" si="6"/>
        <v>290</v>
      </c>
      <c r="G67" s="15">
        <f>'[1]09'!H69</f>
        <v>290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'[1]09'!B70</f>
        <v>290</v>
      </c>
      <c r="C68" s="16">
        <f>'[1]09'!C70</f>
        <v>0</v>
      </c>
      <c r="D68" s="16">
        <f>'[1]09'!D70</f>
        <v>0</v>
      </c>
      <c r="E68" s="16">
        <f>'[1]09'!E70</f>
        <v>0</v>
      </c>
      <c r="F68" s="15">
        <f t="shared" si="6"/>
        <v>290</v>
      </c>
      <c r="G68" s="15">
        <f>'[1]09'!H70</f>
        <v>290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'[1]09'!B71</f>
        <v>290</v>
      </c>
      <c r="C69" s="16">
        <f>'[1]09'!C71</f>
        <v>0</v>
      </c>
      <c r="D69" s="16">
        <f>'[1]09'!D71</f>
        <v>0</v>
      </c>
      <c r="E69" s="16">
        <f>'[1]09'!E71</f>
        <v>0</v>
      </c>
      <c r="F69" s="15">
        <f t="shared" ref="F69:F98" si="17">SUM(B69:E69)</f>
        <v>290</v>
      </c>
      <c r="G69" s="15">
        <f>'[1]09'!H71</f>
        <v>290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'[1]09'!B72</f>
        <v>290</v>
      </c>
      <c r="C70" s="16">
        <f>'[1]09'!C72</f>
        <v>0</v>
      </c>
      <c r="D70" s="16">
        <f>'[1]09'!D72</f>
        <v>0</v>
      </c>
      <c r="E70" s="16">
        <f>'[1]09'!E72</f>
        <v>0</v>
      </c>
      <c r="F70" s="15">
        <f t="shared" si="17"/>
        <v>290</v>
      </c>
      <c r="G70" s="15">
        <f>'[1]09'!H72</f>
        <v>290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'[1]09'!B73</f>
        <v>290</v>
      </c>
      <c r="C71" s="16">
        <f>'[1]09'!C73</f>
        <v>0</v>
      </c>
      <c r="D71" s="16">
        <f>'[1]09'!D73</f>
        <v>0</v>
      </c>
      <c r="E71" s="16">
        <f>'[1]09'!E73</f>
        <v>0</v>
      </c>
      <c r="F71" s="15">
        <f t="shared" si="17"/>
        <v>290</v>
      </c>
      <c r="G71" s="15">
        <f>'[1]09'!H73</f>
        <v>290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'[1]09'!B74</f>
        <v>290</v>
      </c>
      <c r="C72" s="16">
        <f>'[1]09'!C74</f>
        <v>0</v>
      </c>
      <c r="D72" s="16">
        <f>'[1]09'!D74</f>
        <v>0</v>
      </c>
      <c r="E72" s="16">
        <f>'[1]09'!E74</f>
        <v>0</v>
      </c>
      <c r="F72" s="15">
        <f t="shared" si="17"/>
        <v>290</v>
      </c>
      <c r="G72" s="15">
        <f>'[1]09'!H74</f>
        <v>290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'[1]09'!B75</f>
        <v>290</v>
      </c>
      <c r="C73" s="16">
        <f>'[1]09'!C75</f>
        <v>0</v>
      </c>
      <c r="D73" s="16">
        <f>'[1]09'!D75</f>
        <v>0</v>
      </c>
      <c r="E73" s="16">
        <f>'[1]09'!E75</f>
        <v>0</v>
      </c>
      <c r="F73" s="15">
        <f t="shared" si="17"/>
        <v>290</v>
      </c>
      <c r="G73" s="15">
        <f>'[1]09'!H75</f>
        <v>290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'[1]09'!B76</f>
        <v>290</v>
      </c>
      <c r="C74" s="16">
        <f>'[1]09'!C76</f>
        <v>0</v>
      </c>
      <c r="D74" s="16">
        <f>'[1]09'!D76</f>
        <v>0</v>
      </c>
      <c r="E74" s="16">
        <f>'[1]09'!E76</f>
        <v>0</v>
      </c>
      <c r="F74" s="15">
        <f t="shared" si="17"/>
        <v>290</v>
      </c>
      <c r="G74" s="15">
        <f>'[1]09'!H76</f>
        <v>290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'[1]09'!B77</f>
        <v>290</v>
      </c>
      <c r="C75" s="16">
        <f>'[1]09'!C77</f>
        <v>0</v>
      </c>
      <c r="D75" s="16">
        <f>'[1]09'!D77</f>
        <v>0</v>
      </c>
      <c r="E75" s="16">
        <f>'[1]09'!E77</f>
        <v>0</v>
      </c>
      <c r="F75" s="15">
        <f t="shared" si="17"/>
        <v>290</v>
      </c>
      <c r="G75" s="15">
        <f>'[1]09'!H77</f>
        <v>290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'[1]09'!B78</f>
        <v>290</v>
      </c>
      <c r="C76" s="16">
        <f>'[1]09'!C78</f>
        <v>0</v>
      </c>
      <c r="D76" s="16">
        <f>'[1]09'!D78</f>
        <v>0</v>
      </c>
      <c r="E76" s="16">
        <f>'[1]09'!E78</f>
        <v>0</v>
      </c>
      <c r="F76" s="15">
        <f t="shared" si="17"/>
        <v>290</v>
      </c>
      <c r="G76" s="15">
        <f>'[1]09'!H78</f>
        <v>290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'[1]09'!B79</f>
        <v>290</v>
      </c>
      <c r="C77" s="16">
        <f>'[1]09'!C79</f>
        <v>0</v>
      </c>
      <c r="D77" s="16">
        <f>'[1]09'!D79</f>
        <v>0</v>
      </c>
      <c r="E77" s="16">
        <f>'[1]09'!E79</f>
        <v>0</v>
      </c>
      <c r="F77" s="15">
        <f t="shared" si="17"/>
        <v>290</v>
      </c>
      <c r="G77" s="15">
        <f>'[1]09'!H79</f>
        <v>290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'[1]09'!B80</f>
        <v>290</v>
      </c>
      <c r="C78" s="16">
        <f>'[1]09'!C80</f>
        <v>0</v>
      </c>
      <c r="D78" s="16">
        <f>'[1]09'!D80</f>
        <v>0</v>
      </c>
      <c r="E78" s="16">
        <f>'[1]09'!E80</f>
        <v>0</v>
      </c>
      <c r="F78" s="15">
        <f t="shared" si="17"/>
        <v>290</v>
      </c>
      <c r="G78" s="15">
        <f>'[1]09'!H80</f>
        <v>290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'[1]09'!B81</f>
        <v>290</v>
      </c>
      <c r="C79" s="16">
        <f>'[1]09'!C81</f>
        <v>0</v>
      </c>
      <c r="D79" s="16">
        <f>'[1]09'!D81</f>
        <v>0</v>
      </c>
      <c r="E79" s="16">
        <f>'[1]09'!E81</f>
        <v>0</v>
      </c>
      <c r="F79" s="15">
        <f t="shared" si="17"/>
        <v>290</v>
      </c>
      <c r="G79" s="15">
        <f>'[1]09'!H81</f>
        <v>290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'[1]09'!B82</f>
        <v>290</v>
      </c>
      <c r="C80" s="16">
        <f>'[1]09'!C82</f>
        <v>0</v>
      </c>
      <c r="D80" s="16">
        <f>'[1]09'!D82</f>
        <v>0</v>
      </c>
      <c r="E80" s="16">
        <f>'[1]09'!E82</f>
        <v>0</v>
      </c>
      <c r="F80" s="15">
        <f t="shared" si="17"/>
        <v>290</v>
      </c>
      <c r="G80" s="15">
        <f>'[1]09'!H82</f>
        <v>290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'[1]09'!B83</f>
        <v>290</v>
      </c>
      <c r="C81" s="16">
        <f>'[1]09'!C83</f>
        <v>0</v>
      </c>
      <c r="D81" s="16">
        <f>'[1]09'!D83</f>
        <v>0</v>
      </c>
      <c r="E81" s="16">
        <f>'[1]09'!E83</f>
        <v>0</v>
      </c>
      <c r="F81" s="15">
        <f t="shared" si="17"/>
        <v>290</v>
      </c>
      <c r="G81" s="15">
        <f>'[1]09'!H83</f>
        <v>290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'[1]09'!B84</f>
        <v>290</v>
      </c>
      <c r="C82" s="16">
        <f>'[1]09'!C84</f>
        <v>0</v>
      </c>
      <c r="D82" s="16">
        <f>'[1]09'!D84</f>
        <v>0</v>
      </c>
      <c r="E82" s="16">
        <f>'[1]09'!E84</f>
        <v>0</v>
      </c>
      <c r="F82" s="15">
        <f t="shared" si="17"/>
        <v>290</v>
      </c>
      <c r="G82" s="15">
        <f>'[1]09'!H84</f>
        <v>290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'[1]09'!B85</f>
        <v>290</v>
      </c>
      <c r="C83" s="16">
        <f>'[1]09'!C85</f>
        <v>0</v>
      </c>
      <c r="D83" s="16">
        <f>'[1]09'!D85</f>
        <v>0</v>
      </c>
      <c r="E83" s="16">
        <f>'[1]09'!E85</f>
        <v>0</v>
      </c>
      <c r="F83" s="15">
        <f t="shared" si="17"/>
        <v>290</v>
      </c>
      <c r="G83" s="15">
        <f>'[1]09'!H85</f>
        <v>290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'[1]09'!B86</f>
        <v>290</v>
      </c>
      <c r="C84" s="16">
        <f>'[1]09'!C86</f>
        <v>0</v>
      </c>
      <c r="D84" s="16">
        <f>'[1]09'!D86</f>
        <v>0</v>
      </c>
      <c r="E84" s="16">
        <f>'[1]09'!E86</f>
        <v>0</v>
      </c>
      <c r="F84" s="15">
        <f t="shared" si="17"/>
        <v>290</v>
      </c>
      <c r="G84" s="15">
        <f>'[1]09'!H86</f>
        <v>290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'[1]09'!B87</f>
        <v>290</v>
      </c>
      <c r="C85" s="16">
        <f>'[1]09'!C87</f>
        <v>0</v>
      </c>
      <c r="D85" s="16">
        <f>'[1]09'!D87</f>
        <v>0</v>
      </c>
      <c r="E85" s="16">
        <f>'[1]09'!E87</f>
        <v>0</v>
      </c>
      <c r="F85" s="15">
        <f t="shared" si="17"/>
        <v>290</v>
      </c>
      <c r="G85" s="15">
        <f>'[1]09'!H87</f>
        <v>290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'[1]09'!B88</f>
        <v>290</v>
      </c>
      <c r="C86" s="16">
        <f>'[1]09'!C88</f>
        <v>0</v>
      </c>
      <c r="D86" s="16">
        <f>'[1]09'!D88</f>
        <v>0</v>
      </c>
      <c r="E86" s="16">
        <f>'[1]09'!E88</f>
        <v>0</v>
      </c>
      <c r="F86" s="15">
        <f t="shared" si="17"/>
        <v>290</v>
      </c>
      <c r="G86" s="15">
        <f>'[1]09'!H88</f>
        <v>290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'[1]09'!B89</f>
        <v>290</v>
      </c>
      <c r="C87" s="16">
        <f>'[1]09'!C89</f>
        <v>0</v>
      </c>
      <c r="D87" s="16">
        <f>'[1]09'!D89</f>
        <v>0</v>
      </c>
      <c r="E87" s="16">
        <f>'[1]09'!E89</f>
        <v>0</v>
      </c>
      <c r="F87" s="15">
        <f t="shared" si="17"/>
        <v>290</v>
      </c>
      <c r="G87" s="15">
        <f>'[1]09'!H89</f>
        <v>290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'[1]09'!B90</f>
        <v>290</v>
      </c>
      <c r="C88" s="16">
        <f>'[1]09'!C90</f>
        <v>0</v>
      </c>
      <c r="D88" s="16">
        <f>'[1]09'!D90</f>
        <v>0</v>
      </c>
      <c r="E88" s="16">
        <f>'[1]09'!E90</f>
        <v>0</v>
      </c>
      <c r="F88" s="15">
        <f t="shared" si="17"/>
        <v>290</v>
      </c>
      <c r="G88" s="15">
        <f>'[1]09'!H90</f>
        <v>290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'[1]09'!B91</f>
        <v>290</v>
      </c>
      <c r="C89" s="16">
        <f>'[1]09'!C91</f>
        <v>0</v>
      </c>
      <c r="D89" s="16">
        <f>'[1]09'!D91</f>
        <v>0</v>
      </c>
      <c r="E89" s="16">
        <f>'[1]09'!E91</f>
        <v>0</v>
      </c>
      <c r="F89" s="15">
        <f t="shared" si="17"/>
        <v>290</v>
      </c>
      <c r="G89" s="15">
        <f>'[1]09'!H91</f>
        <v>290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'[1]09'!B92</f>
        <v>290</v>
      </c>
      <c r="C90" s="16">
        <f>'[1]09'!C92</f>
        <v>0</v>
      </c>
      <c r="D90" s="16">
        <f>'[1]09'!D92</f>
        <v>0</v>
      </c>
      <c r="E90" s="16">
        <f>'[1]09'!E92</f>
        <v>0</v>
      </c>
      <c r="F90" s="15">
        <f t="shared" si="17"/>
        <v>290</v>
      </c>
      <c r="G90" s="15">
        <f>'[1]09'!H92</f>
        <v>290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'[1]09'!B93</f>
        <v>290</v>
      </c>
      <c r="C91" s="16">
        <f>'[1]09'!C93</f>
        <v>0</v>
      </c>
      <c r="D91" s="16">
        <f>'[1]09'!D93</f>
        <v>0</v>
      </c>
      <c r="E91" s="16">
        <f>'[1]09'!E93</f>
        <v>0</v>
      </c>
      <c r="F91" s="15">
        <f t="shared" si="17"/>
        <v>290</v>
      </c>
      <c r="G91" s="15">
        <f>'[1]09'!H93</f>
        <v>290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'[1]09'!B94</f>
        <v>290</v>
      </c>
      <c r="C92" s="16">
        <f>'[1]09'!C94</f>
        <v>0</v>
      </c>
      <c r="D92" s="16">
        <f>'[1]09'!D94</f>
        <v>0</v>
      </c>
      <c r="E92" s="16">
        <f>'[1]09'!E94</f>
        <v>0</v>
      </c>
      <c r="F92" s="15">
        <f t="shared" si="17"/>
        <v>290</v>
      </c>
      <c r="G92" s="15">
        <f>'[1]09'!H94</f>
        <v>290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'[1]09'!B95</f>
        <v>290</v>
      </c>
      <c r="C93" s="16">
        <f>'[1]09'!C95</f>
        <v>0</v>
      </c>
      <c r="D93" s="16">
        <f>'[1]09'!D95</f>
        <v>0</v>
      </c>
      <c r="E93" s="16">
        <f>'[1]09'!E95</f>
        <v>0</v>
      </c>
      <c r="F93" s="15">
        <f t="shared" si="17"/>
        <v>290</v>
      </c>
      <c r="G93" s="15">
        <f>'[1]09'!H95</f>
        <v>290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'[1]09'!B96</f>
        <v>290</v>
      </c>
      <c r="C94" s="16">
        <f>'[1]09'!C96</f>
        <v>0</v>
      </c>
      <c r="D94" s="16">
        <f>'[1]09'!D96</f>
        <v>0</v>
      </c>
      <c r="E94" s="16">
        <f>'[1]09'!E96</f>
        <v>0</v>
      </c>
      <c r="F94" s="15">
        <f t="shared" si="17"/>
        <v>290</v>
      </c>
      <c r="G94" s="15">
        <f>'[1]09'!H96</f>
        <v>290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'[1]09'!B97</f>
        <v>290</v>
      </c>
      <c r="C95" s="16">
        <f>'[1]09'!C97</f>
        <v>0</v>
      </c>
      <c r="D95" s="16">
        <f>'[1]09'!D97</f>
        <v>0</v>
      </c>
      <c r="E95" s="16">
        <f>'[1]09'!E97</f>
        <v>0</v>
      </c>
      <c r="F95" s="15">
        <f t="shared" si="17"/>
        <v>290</v>
      </c>
      <c r="G95" s="15">
        <f>'[1]09'!H97</f>
        <v>290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'[1]09'!B98</f>
        <v>290</v>
      </c>
      <c r="C96" s="16">
        <f>'[1]09'!C98</f>
        <v>0</v>
      </c>
      <c r="D96" s="16">
        <f>'[1]09'!D98</f>
        <v>0</v>
      </c>
      <c r="E96" s="16">
        <f>'[1]09'!E98</f>
        <v>0</v>
      </c>
      <c r="F96" s="15">
        <f t="shared" si="17"/>
        <v>290</v>
      </c>
      <c r="G96" s="15">
        <f>'[1]09'!H98</f>
        <v>290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'[1]09'!B99</f>
        <v>290</v>
      </c>
      <c r="C97" s="16">
        <f>'[1]09'!C99</f>
        <v>0</v>
      </c>
      <c r="D97" s="16">
        <f>'[1]09'!D99</f>
        <v>0</v>
      </c>
      <c r="E97" s="16">
        <f>'[1]09'!E99</f>
        <v>0</v>
      </c>
      <c r="F97" s="15">
        <f t="shared" si="17"/>
        <v>290</v>
      </c>
      <c r="G97" s="15">
        <f>'[1]09'!H99</f>
        <v>290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'[1]09'!B100</f>
        <v>290</v>
      </c>
      <c r="C98" s="16">
        <f>'[1]09'!C100</f>
        <v>0</v>
      </c>
      <c r="D98" s="16">
        <f>'[1]09'!D100</f>
        <v>0</v>
      </c>
      <c r="E98" s="16">
        <f>'[1]09'!E100</f>
        <v>0</v>
      </c>
      <c r="F98" s="15">
        <f t="shared" si="17"/>
        <v>290</v>
      </c>
      <c r="G98" s="15">
        <f>'[1]09'!H100</f>
        <v>290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'[2]09'!B5</f>
        <v>80</v>
      </c>
      <c r="C3" s="200">
        <f>'[2]09'!C5</f>
        <v>0</v>
      </c>
      <c r="D3" s="200">
        <f>'[2]09'!D5</f>
        <v>0</v>
      </c>
      <c r="E3" s="200">
        <f>'[2]09'!E5</f>
        <v>0</v>
      </c>
      <c r="F3" s="15">
        <f>SUM(B3:E3)</f>
        <v>80</v>
      </c>
      <c r="G3" s="199">
        <f>'[2]09'!H5</f>
        <v>35</v>
      </c>
      <c r="H3" s="200">
        <f>'[2]09'!I5</f>
        <v>0</v>
      </c>
      <c r="I3" s="200">
        <f>'[2]09'!J5</f>
        <v>0</v>
      </c>
      <c r="J3" s="200">
        <f>'[2]09'!K5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'[2]09'!B6</f>
        <v>80</v>
      </c>
      <c r="C4" s="200">
        <f>'[2]09'!C6</f>
        <v>0</v>
      </c>
      <c r="D4" s="200">
        <f>'[2]09'!D6</f>
        <v>0</v>
      </c>
      <c r="E4" s="200">
        <f>'[2]09'!E6</f>
        <v>0</v>
      </c>
      <c r="F4" s="15">
        <f>SUM(B4:E4)</f>
        <v>80</v>
      </c>
      <c r="G4" s="199">
        <f>'[2]09'!H6</f>
        <v>35</v>
      </c>
      <c r="H4" s="200">
        <f>'[2]09'!I6</f>
        <v>0</v>
      </c>
      <c r="I4" s="200">
        <f>'[2]09'!J6</f>
        <v>0</v>
      </c>
      <c r="J4" s="200">
        <f>'[2]09'!K6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'[2]09'!B7</f>
        <v>80</v>
      </c>
      <c r="C5" s="200">
        <f>'[2]09'!C7</f>
        <v>0</v>
      </c>
      <c r="D5" s="200">
        <f>'[2]09'!D7</f>
        <v>0</v>
      </c>
      <c r="E5" s="200">
        <f>'[2]09'!E7</f>
        <v>0</v>
      </c>
      <c r="F5" s="15">
        <f t="shared" ref="F5:F68" si="6">SUM(B5:E5)</f>
        <v>80</v>
      </c>
      <c r="G5" s="199">
        <f>'[2]09'!H7</f>
        <v>35</v>
      </c>
      <c r="H5" s="200">
        <f>'[2]09'!I7</f>
        <v>0</v>
      </c>
      <c r="I5" s="200">
        <f>'[2]09'!J7</f>
        <v>0</v>
      </c>
      <c r="J5" s="200">
        <f>'[2]09'!K7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'[2]09'!B8</f>
        <v>80</v>
      </c>
      <c r="C6" s="200">
        <f>'[2]09'!C8</f>
        <v>0</v>
      </c>
      <c r="D6" s="200">
        <f>'[2]09'!D8</f>
        <v>0</v>
      </c>
      <c r="E6" s="200">
        <f>'[2]09'!E8</f>
        <v>0</v>
      </c>
      <c r="F6" s="15">
        <f t="shared" si="6"/>
        <v>80</v>
      </c>
      <c r="G6" s="199">
        <f>'[2]09'!H8</f>
        <v>35</v>
      </c>
      <c r="H6" s="200">
        <f>'[2]09'!I8</f>
        <v>0</v>
      </c>
      <c r="I6" s="200">
        <f>'[2]09'!J8</f>
        <v>0</v>
      </c>
      <c r="J6" s="200">
        <f>'[2]09'!K8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'[2]09'!B9</f>
        <v>80</v>
      </c>
      <c r="C7" s="200">
        <f>'[2]09'!C9</f>
        <v>0</v>
      </c>
      <c r="D7" s="200">
        <f>'[2]09'!D9</f>
        <v>0</v>
      </c>
      <c r="E7" s="200">
        <f>'[2]09'!E9</f>
        <v>0</v>
      </c>
      <c r="F7" s="15">
        <f t="shared" si="6"/>
        <v>80</v>
      </c>
      <c r="G7" s="199">
        <f>'[2]09'!H9</f>
        <v>35</v>
      </c>
      <c r="H7" s="200">
        <f>'[2]09'!I9</f>
        <v>0</v>
      </c>
      <c r="I7" s="200">
        <f>'[2]09'!J9</f>
        <v>0</v>
      </c>
      <c r="J7" s="200">
        <f>'[2]09'!K9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'[2]09'!B10</f>
        <v>80</v>
      </c>
      <c r="C8" s="200">
        <f>'[2]09'!C10</f>
        <v>0</v>
      </c>
      <c r="D8" s="200">
        <f>'[2]09'!D10</f>
        <v>0</v>
      </c>
      <c r="E8" s="200">
        <f>'[2]09'!E10</f>
        <v>0</v>
      </c>
      <c r="F8" s="15">
        <f t="shared" si="6"/>
        <v>80</v>
      </c>
      <c r="G8" s="199">
        <f>'[2]09'!H10</f>
        <v>35</v>
      </c>
      <c r="H8" s="200">
        <f>'[2]09'!I10</f>
        <v>0</v>
      </c>
      <c r="I8" s="200">
        <f>'[2]09'!J10</f>
        <v>0</v>
      </c>
      <c r="J8" s="200">
        <f>'[2]09'!K10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'[2]09'!B11</f>
        <v>80</v>
      </c>
      <c r="C9" s="200">
        <f>'[2]09'!C11</f>
        <v>0</v>
      </c>
      <c r="D9" s="200">
        <f>'[2]09'!D11</f>
        <v>0</v>
      </c>
      <c r="E9" s="200">
        <f>'[2]09'!E11</f>
        <v>0</v>
      </c>
      <c r="F9" s="15">
        <f t="shared" si="6"/>
        <v>80</v>
      </c>
      <c r="G9" s="199">
        <f>'[2]09'!H11</f>
        <v>35</v>
      </c>
      <c r="H9" s="200">
        <f>'[2]09'!I11</f>
        <v>0</v>
      </c>
      <c r="I9" s="200">
        <f>'[2]09'!J11</f>
        <v>0</v>
      </c>
      <c r="J9" s="200">
        <f>'[2]09'!K11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'[2]09'!B12</f>
        <v>80</v>
      </c>
      <c r="C10" s="200">
        <f>'[2]09'!C12</f>
        <v>0</v>
      </c>
      <c r="D10" s="200">
        <f>'[2]09'!D12</f>
        <v>0</v>
      </c>
      <c r="E10" s="200">
        <f>'[2]09'!E12</f>
        <v>0</v>
      </c>
      <c r="F10" s="15">
        <f t="shared" si="6"/>
        <v>80</v>
      </c>
      <c r="G10" s="199">
        <f>'[2]09'!H12</f>
        <v>35</v>
      </c>
      <c r="H10" s="200">
        <f>'[2]09'!I12</f>
        <v>0</v>
      </c>
      <c r="I10" s="200">
        <f>'[2]09'!J12</f>
        <v>0</v>
      </c>
      <c r="J10" s="200">
        <f>'[2]09'!K12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'[2]09'!B13</f>
        <v>80</v>
      </c>
      <c r="C11" s="200">
        <f>'[2]09'!C13</f>
        <v>0</v>
      </c>
      <c r="D11" s="200">
        <f>'[2]09'!D13</f>
        <v>0</v>
      </c>
      <c r="E11" s="200">
        <f>'[2]09'!E13</f>
        <v>0</v>
      </c>
      <c r="F11" s="15">
        <f t="shared" si="6"/>
        <v>80</v>
      </c>
      <c r="G11" s="199">
        <f>'[2]09'!H13</f>
        <v>35</v>
      </c>
      <c r="H11" s="200">
        <f>'[2]09'!I13</f>
        <v>0</v>
      </c>
      <c r="I11" s="200">
        <f>'[2]09'!J13</f>
        <v>0</v>
      </c>
      <c r="J11" s="200">
        <f>'[2]09'!K13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'[2]09'!B14</f>
        <v>80</v>
      </c>
      <c r="C12" s="200">
        <f>'[2]09'!C14</f>
        <v>0</v>
      </c>
      <c r="D12" s="200">
        <f>'[2]09'!D14</f>
        <v>0</v>
      </c>
      <c r="E12" s="200">
        <f>'[2]09'!E14</f>
        <v>0</v>
      </c>
      <c r="F12" s="15">
        <f t="shared" si="6"/>
        <v>80</v>
      </c>
      <c r="G12" s="199">
        <f>'[2]09'!H14</f>
        <v>35</v>
      </c>
      <c r="H12" s="200">
        <f>'[2]09'!I14</f>
        <v>0</v>
      </c>
      <c r="I12" s="200">
        <f>'[2]09'!J14</f>
        <v>0</v>
      </c>
      <c r="J12" s="200">
        <f>'[2]09'!K14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'[2]09'!B15</f>
        <v>80</v>
      </c>
      <c r="C13" s="200">
        <f>'[2]09'!C15</f>
        <v>0</v>
      </c>
      <c r="D13" s="200">
        <f>'[2]09'!D15</f>
        <v>0</v>
      </c>
      <c r="E13" s="200">
        <f>'[2]09'!E15</f>
        <v>0</v>
      </c>
      <c r="F13" s="15">
        <f t="shared" si="6"/>
        <v>80</v>
      </c>
      <c r="G13" s="199">
        <f>'[2]09'!H15</f>
        <v>35</v>
      </c>
      <c r="H13" s="200">
        <f>'[2]09'!I15</f>
        <v>0</v>
      </c>
      <c r="I13" s="200">
        <f>'[2]09'!J15</f>
        <v>0</v>
      </c>
      <c r="J13" s="200">
        <f>'[2]09'!K15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'[2]09'!B16</f>
        <v>80</v>
      </c>
      <c r="C14" s="200">
        <f>'[2]09'!C16</f>
        <v>0</v>
      </c>
      <c r="D14" s="200">
        <f>'[2]09'!D16</f>
        <v>0</v>
      </c>
      <c r="E14" s="200">
        <f>'[2]09'!E16</f>
        <v>0</v>
      </c>
      <c r="F14" s="15">
        <f t="shared" si="6"/>
        <v>80</v>
      </c>
      <c r="G14" s="199">
        <f>'[2]09'!H16</f>
        <v>35</v>
      </c>
      <c r="H14" s="200">
        <f>'[2]09'!I16</f>
        <v>0</v>
      </c>
      <c r="I14" s="200">
        <f>'[2]09'!J16</f>
        <v>0</v>
      </c>
      <c r="J14" s="200">
        <f>'[2]09'!K16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'[2]09'!B17</f>
        <v>80</v>
      </c>
      <c r="C15" s="200">
        <f>'[2]09'!C17</f>
        <v>0</v>
      </c>
      <c r="D15" s="200">
        <f>'[2]09'!D17</f>
        <v>0</v>
      </c>
      <c r="E15" s="200">
        <f>'[2]09'!E17</f>
        <v>0</v>
      </c>
      <c r="F15" s="15">
        <f t="shared" si="6"/>
        <v>80</v>
      </c>
      <c r="G15" s="199">
        <f>'[2]09'!H17</f>
        <v>35</v>
      </c>
      <c r="H15" s="200">
        <f>'[2]09'!I17</f>
        <v>0</v>
      </c>
      <c r="I15" s="200">
        <f>'[2]09'!J17</f>
        <v>0</v>
      </c>
      <c r="J15" s="200">
        <f>'[2]09'!K17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'[2]09'!B18</f>
        <v>80</v>
      </c>
      <c r="C16" s="200">
        <f>'[2]09'!C18</f>
        <v>0</v>
      </c>
      <c r="D16" s="200">
        <f>'[2]09'!D18</f>
        <v>0</v>
      </c>
      <c r="E16" s="200">
        <f>'[2]09'!E18</f>
        <v>0</v>
      </c>
      <c r="F16" s="15">
        <f t="shared" si="6"/>
        <v>80</v>
      </c>
      <c r="G16" s="199">
        <f>'[2]09'!H18</f>
        <v>35</v>
      </c>
      <c r="H16" s="200">
        <f>'[2]09'!I18</f>
        <v>0</v>
      </c>
      <c r="I16" s="200">
        <f>'[2]09'!J18</f>
        <v>0</v>
      </c>
      <c r="J16" s="200">
        <f>'[2]09'!K18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'[2]09'!B19</f>
        <v>80</v>
      </c>
      <c r="C17" s="200">
        <f>'[2]09'!C19</f>
        <v>0</v>
      </c>
      <c r="D17" s="200">
        <f>'[2]09'!D19</f>
        <v>0</v>
      </c>
      <c r="E17" s="200">
        <f>'[2]09'!E19</f>
        <v>0</v>
      </c>
      <c r="F17" s="15">
        <f t="shared" si="6"/>
        <v>80</v>
      </c>
      <c r="G17" s="199">
        <f>'[2]09'!H19</f>
        <v>35</v>
      </c>
      <c r="H17" s="200">
        <f>'[2]09'!I19</f>
        <v>0</v>
      </c>
      <c r="I17" s="200">
        <f>'[2]09'!J19</f>
        <v>0</v>
      </c>
      <c r="J17" s="200">
        <f>'[2]09'!K19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'[2]09'!B20</f>
        <v>80</v>
      </c>
      <c r="C18" s="200">
        <f>'[2]09'!C20</f>
        <v>0</v>
      </c>
      <c r="D18" s="200">
        <f>'[2]09'!D20</f>
        <v>0</v>
      </c>
      <c r="E18" s="200">
        <f>'[2]09'!E20</f>
        <v>0</v>
      </c>
      <c r="F18" s="15">
        <f t="shared" si="6"/>
        <v>80</v>
      </c>
      <c r="G18" s="199">
        <f>'[2]09'!H20</f>
        <v>35</v>
      </c>
      <c r="H18" s="200">
        <f>'[2]09'!I20</f>
        <v>0</v>
      </c>
      <c r="I18" s="200">
        <f>'[2]09'!J20</f>
        <v>0</v>
      </c>
      <c r="J18" s="200">
        <f>'[2]09'!K20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'[2]09'!B21</f>
        <v>80</v>
      </c>
      <c r="C19" s="200">
        <f>'[2]09'!C21</f>
        <v>0</v>
      </c>
      <c r="D19" s="200">
        <f>'[2]09'!D21</f>
        <v>0</v>
      </c>
      <c r="E19" s="200">
        <f>'[2]09'!E21</f>
        <v>0</v>
      </c>
      <c r="F19" s="15">
        <f t="shared" si="6"/>
        <v>80</v>
      </c>
      <c r="G19" s="199">
        <f>'[2]09'!H21</f>
        <v>35</v>
      </c>
      <c r="H19" s="200">
        <f>'[2]09'!I21</f>
        <v>0</v>
      </c>
      <c r="I19" s="200">
        <f>'[2]09'!J21</f>
        <v>0</v>
      </c>
      <c r="J19" s="200">
        <f>'[2]09'!K21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'[2]09'!B22</f>
        <v>80</v>
      </c>
      <c r="C20" s="200">
        <f>'[2]09'!C22</f>
        <v>0</v>
      </c>
      <c r="D20" s="200">
        <f>'[2]09'!D22</f>
        <v>0</v>
      </c>
      <c r="E20" s="200">
        <f>'[2]09'!E22</f>
        <v>0</v>
      </c>
      <c r="F20" s="15">
        <f t="shared" si="6"/>
        <v>80</v>
      </c>
      <c r="G20" s="199">
        <f>'[2]09'!H22</f>
        <v>35</v>
      </c>
      <c r="H20" s="200">
        <f>'[2]09'!I22</f>
        <v>0</v>
      </c>
      <c r="I20" s="200">
        <f>'[2]09'!J22</f>
        <v>0</v>
      </c>
      <c r="J20" s="200">
        <f>'[2]09'!K22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'[2]09'!B23</f>
        <v>80</v>
      </c>
      <c r="C21" s="200">
        <f>'[2]09'!C23</f>
        <v>0</v>
      </c>
      <c r="D21" s="200">
        <f>'[2]09'!D23</f>
        <v>0</v>
      </c>
      <c r="E21" s="200">
        <f>'[2]09'!E23</f>
        <v>0</v>
      </c>
      <c r="F21" s="15">
        <f t="shared" si="6"/>
        <v>80</v>
      </c>
      <c r="G21" s="199">
        <f>'[2]09'!H23</f>
        <v>35</v>
      </c>
      <c r="H21" s="200">
        <f>'[2]09'!I23</f>
        <v>0</v>
      </c>
      <c r="I21" s="200">
        <f>'[2]09'!J23</f>
        <v>0</v>
      </c>
      <c r="J21" s="200">
        <f>'[2]09'!K23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'[2]09'!B24</f>
        <v>80</v>
      </c>
      <c r="C22" s="200">
        <f>'[2]09'!C24</f>
        <v>0</v>
      </c>
      <c r="D22" s="200">
        <f>'[2]09'!D24</f>
        <v>0</v>
      </c>
      <c r="E22" s="200">
        <f>'[2]09'!E24</f>
        <v>0</v>
      </c>
      <c r="F22" s="15">
        <f t="shared" si="6"/>
        <v>80</v>
      </c>
      <c r="G22" s="199">
        <f>'[2]09'!H24</f>
        <v>35</v>
      </c>
      <c r="H22" s="200">
        <f>'[2]09'!I24</f>
        <v>0</v>
      </c>
      <c r="I22" s="200">
        <f>'[2]09'!J24</f>
        <v>0</v>
      </c>
      <c r="J22" s="200">
        <f>'[2]09'!K24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'[2]09'!B25</f>
        <v>80</v>
      </c>
      <c r="C23" s="200">
        <f>'[2]09'!C25</f>
        <v>0</v>
      </c>
      <c r="D23" s="200">
        <f>'[2]09'!D25</f>
        <v>0</v>
      </c>
      <c r="E23" s="200">
        <f>'[2]09'!E25</f>
        <v>0</v>
      </c>
      <c r="F23" s="15">
        <f t="shared" si="6"/>
        <v>80</v>
      </c>
      <c r="G23" s="199">
        <f>'[2]09'!H25</f>
        <v>36</v>
      </c>
      <c r="H23" s="200">
        <f>'[2]09'!I25</f>
        <v>0</v>
      </c>
      <c r="I23" s="200">
        <f>'[2]09'!J25</f>
        <v>0</v>
      </c>
      <c r="J23" s="200">
        <f>'[2]09'!K25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'[2]09'!B26</f>
        <v>80</v>
      </c>
      <c r="C24" s="200">
        <f>'[2]09'!C26</f>
        <v>0</v>
      </c>
      <c r="D24" s="200">
        <f>'[2]09'!D26</f>
        <v>0</v>
      </c>
      <c r="E24" s="200">
        <f>'[2]09'!E26</f>
        <v>0</v>
      </c>
      <c r="F24" s="15">
        <f t="shared" si="6"/>
        <v>80</v>
      </c>
      <c r="G24" s="199">
        <f>'[2]09'!H26</f>
        <v>36</v>
      </c>
      <c r="H24" s="200">
        <f>'[2]09'!I26</f>
        <v>0</v>
      </c>
      <c r="I24" s="200">
        <f>'[2]09'!J26</f>
        <v>0</v>
      </c>
      <c r="J24" s="200">
        <f>'[2]09'!K26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'[2]09'!B27</f>
        <v>80</v>
      </c>
      <c r="C25" s="200">
        <f>'[2]09'!C27</f>
        <v>0</v>
      </c>
      <c r="D25" s="200">
        <f>'[2]09'!D27</f>
        <v>0</v>
      </c>
      <c r="E25" s="200">
        <f>'[2]09'!E27</f>
        <v>0</v>
      </c>
      <c r="F25" s="15">
        <f t="shared" si="6"/>
        <v>80</v>
      </c>
      <c r="G25" s="199">
        <f>'[2]09'!H27</f>
        <v>36</v>
      </c>
      <c r="H25" s="200">
        <f>'[2]09'!I27</f>
        <v>0</v>
      </c>
      <c r="I25" s="200">
        <f>'[2]09'!J27</f>
        <v>0</v>
      </c>
      <c r="J25" s="200">
        <f>'[2]09'!K27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'[2]09'!B28</f>
        <v>80</v>
      </c>
      <c r="C26" s="200">
        <f>'[2]09'!C28</f>
        <v>0</v>
      </c>
      <c r="D26" s="200">
        <f>'[2]09'!D28</f>
        <v>0</v>
      </c>
      <c r="E26" s="200">
        <f>'[2]09'!E28</f>
        <v>0</v>
      </c>
      <c r="F26" s="15">
        <f t="shared" si="6"/>
        <v>80</v>
      </c>
      <c r="G26" s="199">
        <f>'[2]09'!H28</f>
        <v>36</v>
      </c>
      <c r="H26" s="200">
        <f>'[2]09'!I28</f>
        <v>0</v>
      </c>
      <c r="I26" s="200">
        <f>'[2]09'!J28</f>
        <v>0</v>
      </c>
      <c r="J26" s="200">
        <f>'[2]09'!K28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'[2]09'!B29</f>
        <v>80</v>
      </c>
      <c r="C27" s="200">
        <f>'[2]09'!C29</f>
        <v>0</v>
      </c>
      <c r="D27" s="200">
        <f>'[2]09'!D29</f>
        <v>0</v>
      </c>
      <c r="E27" s="200">
        <f>'[2]09'!E29</f>
        <v>0</v>
      </c>
      <c r="F27" s="15">
        <f t="shared" si="6"/>
        <v>80</v>
      </c>
      <c r="G27" s="199">
        <f>'[2]09'!H29</f>
        <v>36</v>
      </c>
      <c r="H27" s="200">
        <f>'[2]09'!I29</f>
        <v>0</v>
      </c>
      <c r="I27" s="200">
        <f>'[2]09'!J29</f>
        <v>0</v>
      </c>
      <c r="J27" s="200">
        <f>'[2]09'!K29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'[2]09'!B30</f>
        <v>80</v>
      </c>
      <c r="C28" s="200">
        <f>'[2]09'!C30</f>
        <v>0</v>
      </c>
      <c r="D28" s="200">
        <f>'[2]09'!D30</f>
        <v>0</v>
      </c>
      <c r="E28" s="200">
        <f>'[2]09'!E30</f>
        <v>0</v>
      </c>
      <c r="F28" s="15">
        <f t="shared" si="6"/>
        <v>80</v>
      </c>
      <c r="G28" s="199">
        <f>'[2]09'!H30</f>
        <v>36</v>
      </c>
      <c r="H28" s="200">
        <f>'[2]09'!I30</f>
        <v>0</v>
      </c>
      <c r="I28" s="200">
        <f>'[2]09'!J30</f>
        <v>0</v>
      </c>
      <c r="J28" s="200">
        <f>'[2]09'!K30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'[2]09'!B31</f>
        <v>80</v>
      </c>
      <c r="C29" s="200">
        <f>'[2]09'!C31</f>
        <v>0</v>
      </c>
      <c r="D29" s="200">
        <f>'[2]09'!D31</f>
        <v>0</v>
      </c>
      <c r="E29" s="200">
        <f>'[2]09'!E31</f>
        <v>0</v>
      </c>
      <c r="F29" s="15">
        <f t="shared" si="6"/>
        <v>80</v>
      </c>
      <c r="G29" s="199">
        <f>'[2]09'!H31</f>
        <v>36</v>
      </c>
      <c r="H29" s="200">
        <f>'[2]09'!I31</f>
        <v>0</v>
      </c>
      <c r="I29" s="200">
        <f>'[2]09'!J31</f>
        <v>0</v>
      </c>
      <c r="J29" s="200">
        <f>'[2]09'!K31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'[2]09'!B32</f>
        <v>80</v>
      </c>
      <c r="C30" s="200">
        <f>'[2]09'!C32</f>
        <v>0</v>
      </c>
      <c r="D30" s="200">
        <f>'[2]09'!D32</f>
        <v>0</v>
      </c>
      <c r="E30" s="200">
        <f>'[2]09'!E32</f>
        <v>0</v>
      </c>
      <c r="F30" s="15">
        <f t="shared" si="6"/>
        <v>80</v>
      </c>
      <c r="G30" s="199">
        <f>'[2]09'!H32</f>
        <v>36</v>
      </c>
      <c r="H30" s="200">
        <f>'[2]09'!I32</f>
        <v>0</v>
      </c>
      <c r="I30" s="200">
        <f>'[2]09'!J32</f>
        <v>0</v>
      </c>
      <c r="J30" s="200">
        <f>'[2]09'!K32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'[2]09'!B33</f>
        <v>80</v>
      </c>
      <c r="C31" s="200">
        <f>'[2]09'!C33</f>
        <v>0</v>
      </c>
      <c r="D31" s="200">
        <f>'[2]09'!D33</f>
        <v>0</v>
      </c>
      <c r="E31" s="200">
        <f>'[2]09'!E33</f>
        <v>0</v>
      </c>
      <c r="F31" s="15">
        <f t="shared" si="6"/>
        <v>80</v>
      </c>
      <c r="G31" s="199">
        <f>'[2]09'!H33</f>
        <v>36</v>
      </c>
      <c r="H31" s="200">
        <f>'[2]09'!I33</f>
        <v>0</v>
      </c>
      <c r="I31" s="200">
        <f>'[2]09'!J33</f>
        <v>0</v>
      </c>
      <c r="J31" s="200">
        <f>'[2]09'!K33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'[2]09'!B34</f>
        <v>80</v>
      </c>
      <c r="C32" s="200">
        <f>'[2]09'!C34</f>
        <v>0</v>
      </c>
      <c r="D32" s="200">
        <f>'[2]09'!D34</f>
        <v>0</v>
      </c>
      <c r="E32" s="200">
        <f>'[2]09'!E34</f>
        <v>0</v>
      </c>
      <c r="F32" s="15">
        <f t="shared" si="6"/>
        <v>80</v>
      </c>
      <c r="G32" s="199">
        <f>'[2]09'!H34</f>
        <v>36</v>
      </c>
      <c r="H32" s="200">
        <f>'[2]09'!I34</f>
        <v>0</v>
      </c>
      <c r="I32" s="200">
        <f>'[2]09'!J34</f>
        <v>0</v>
      </c>
      <c r="J32" s="200">
        <f>'[2]09'!K34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'[2]09'!B35</f>
        <v>80</v>
      </c>
      <c r="C33" s="200">
        <f>'[2]09'!C35</f>
        <v>0</v>
      </c>
      <c r="D33" s="200">
        <f>'[2]09'!D35</f>
        <v>0</v>
      </c>
      <c r="E33" s="200">
        <f>'[2]09'!E35</f>
        <v>0</v>
      </c>
      <c r="F33" s="15">
        <f t="shared" si="6"/>
        <v>80</v>
      </c>
      <c r="G33" s="199">
        <f>'[2]09'!H35</f>
        <v>36</v>
      </c>
      <c r="H33" s="200">
        <f>'[2]09'!I35</f>
        <v>0</v>
      </c>
      <c r="I33" s="200">
        <f>'[2]09'!J35</f>
        <v>0</v>
      </c>
      <c r="J33" s="200">
        <f>'[2]09'!K35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'[2]09'!B36</f>
        <v>80</v>
      </c>
      <c r="C34" s="200">
        <f>'[2]09'!C36</f>
        <v>0</v>
      </c>
      <c r="D34" s="200">
        <f>'[2]09'!D36</f>
        <v>0</v>
      </c>
      <c r="E34" s="200">
        <f>'[2]09'!E36</f>
        <v>0</v>
      </c>
      <c r="F34" s="15">
        <f t="shared" si="6"/>
        <v>80</v>
      </c>
      <c r="G34" s="199">
        <f>'[2]09'!H36</f>
        <v>36</v>
      </c>
      <c r="H34" s="200">
        <f>'[2]09'!I36</f>
        <v>0</v>
      </c>
      <c r="I34" s="200">
        <f>'[2]09'!J36</f>
        <v>0</v>
      </c>
      <c r="J34" s="200">
        <f>'[2]09'!K36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'[2]09'!B37</f>
        <v>80</v>
      </c>
      <c r="C35" s="200">
        <f>'[2]09'!C37</f>
        <v>0</v>
      </c>
      <c r="D35" s="200">
        <f>'[2]09'!D37</f>
        <v>0</v>
      </c>
      <c r="E35" s="200">
        <f>'[2]09'!E37</f>
        <v>0</v>
      </c>
      <c r="F35" s="15">
        <f t="shared" si="6"/>
        <v>80</v>
      </c>
      <c r="G35" s="199">
        <f>'[2]09'!H37</f>
        <v>36</v>
      </c>
      <c r="H35" s="200">
        <f>'[2]09'!I37</f>
        <v>0</v>
      </c>
      <c r="I35" s="200">
        <f>'[2]09'!J37</f>
        <v>0</v>
      </c>
      <c r="J35" s="200">
        <f>'[2]09'!K37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'[2]09'!B38</f>
        <v>80</v>
      </c>
      <c r="C36" s="200">
        <f>'[2]09'!C38</f>
        <v>0</v>
      </c>
      <c r="D36" s="200">
        <f>'[2]09'!D38</f>
        <v>0</v>
      </c>
      <c r="E36" s="200">
        <f>'[2]09'!E38</f>
        <v>0</v>
      </c>
      <c r="F36" s="15">
        <f t="shared" si="6"/>
        <v>80</v>
      </c>
      <c r="G36" s="199">
        <f>'[2]09'!H38</f>
        <v>36</v>
      </c>
      <c r="H36" s="200">
        <f>'[2]09'!I38</f>
        <v>0</v>
      </c>
      <c r="I36" s="200">
        <f>'[2]09'!J38</f>
        <v>0</v>
      </c>
      <c r="J36" s="200">
        <f>'[2]09'!K38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'[2]09'!B39</f>
        <v>80</v>
      </c>
      <c r="C37" s="200">
        <f>'[2]09'!C39</f>
        <v>0</v>
      </c>
      <c r="D37" s="200">
        <f>'[2]09'!D39</f>
        <v>0</v>
      </c>
      <c r="E37" s="200">
        <f>'[2]09'!E39</f>
        <v>0</v>
      </c>
      <c r="F37" s="15">
        <f t="shared" si="6"/>
        <v>80</v>
      </c>
      <c r="G37" s="199">
        <f>'[2]09'!H39</f>
        <v>36</v>
      </c>
      <c r="H37" s="200">
        <f>'[2]09'!I39</f>
        <v>0</v>
      </c>
      <c r="I37" s="200">
        <f>'[2]09'!J39</f>
        <v>0</v>
      </c>
      <c r="J37" s="200">
        <f>'[2]09'!K39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'[2]09'!B40</f>
        <v>80</v>
      </c>
      <c r="C38" s="200">
        <f>'[2]09'!C40</f>
        <v>0</v>
      </c>
      <c r="D38" s="200">
        <f>'[2]09'!D40</f>
        <v>0</v>
      </c>
      <c r="E38" s="200">
        <f>'[2]09'!E40</f>
        <v>0</v>
      </c>
      <c r="F38" s="15">
        <f t="shared" si="6"/>
        <v>80</v>
      </c>
      <c r="G38" s="199">
        <f>'[2]09'!H40</f>
        <v>36</v>
      </c>
      <c r="H38" s="200">
        <f>'[2]09'!I40</f>
        <v>0</v>
      </c>
      <c r="I38" s="200">
        <f>'[2]09'!J40</f>
        <v>0</v>
      </c>
      <c r="J38" s="200">
        <f>'[2]09'!K40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199">
        <f>'[2]09'!B41</f>
        <v>80</v>
      </c>
      <c r="C39" s="200">
        <f>'[2]09'!C41</f>
        <v>0</v>
      </c>
      <c r="D39" s="200">
        <f>'[2]09'!D41</f>
        <v>0</v>
      </c>
      <c r="E39" s="200">
        <f>'[2]09'!E41</f>
        <v>0</v>
      </c>
      <c r="F39" s="15">
        <f t="shared" si="6"/>
        <v>80</v>
      </c>
      <c r="G39" s="199">
        <f>'[2]09'!H41</f>
        <v>36</v>
      </c>
      <c r="H39" s="200">
        <f>'[2]09'!I41</f>
        <v>0</v>
      </c>
      <c r="I39" s="200">
        <f>'[2]09'!J41</f>
        <v>0</v>
      </c>
      <c r="J39" s="200">
        <f>'[2]09'!K41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199">
        <f>'[2]09'!B42</f>
        <v>80</v>
      </c>
      <c r="C40" s="200">
        <f>'[2]09'!C42</f>
        <v>0</v>
      </c>
      <c r="D40" s="200">
        <f>'[2]09'!D42</f>
        <v>0</v>
      </c>
      <c r="E40" s="200">
        <f>'[2]09'!E42</f>
        <v>0</v>
      </c>
      <c r="F40" s="15">
        <f t="shared" si="6"/>
        <v>80</v>
      </c>
      <c r="G40" s="199">
        <f>'[2]09'!H42</f>
        <v>36</v>
      </c>
      <c r="H40" s="200">
        <f>'[2]09'!I42</f>
        <v>0</v>
      </c>
      <c r="I40" s="200">
        <f>'[2]09'!J42</f>
        <v>0</v>
      </c>
      <c r="J40" s="200">
        <f>'[2]09'!K42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199">
        <f>'[2]09'!B43</f>
        <v>80</v>
      </c>
      <c r="C41" s="200">
        <f>'[2]09'!C43</f>
        <v>0</v>
      </c>
      <c r="D41" s="200">
        <f>'[2]09'!D43</f>
        <v>0</v>
      </c>
      <c r="E41" s="200">
        <f>'[2]09'!E43</f>
        <v>0</v>
      </c>
      <c r="F41" s="15">
        <f t="shared" si="6"/>
        <v>80</v>
      </c>
      <c r="G41" s="199">
        <f>'[2]09'!H43</f>
        <v>36</v>
      </c>
      <c r="H41" s="200">
        <f>'[2]09'!I43</f>
        <v>0</v>
      </c>
      <c r="I41" s="200">
        <f>'[2]09'!J43</f>
        <v>0</v>
      </c>
      <c r="J41" s="200">
        <f>'[2]09'!K43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199">
        <f>'[2]09'!B44</f>
        <v>80</v>
      </c>
      <c r="C42" s="200">
        <f>'[2]09'!C44</f>
        <v>0</v>
      </c>
      <c r="D42" s="200">
        <f>'[2]09'!D44</f>
        <v>0</v>
      </c>
      <c r="E42" s="200">
        <f>'[2]09'!E44</f>
        <v>0</v>
      </c>
      <c r="F42" s="15">
        <f t="shared" si="6"/>
        <v>80</v>
      </c>
      <c r="G42" s="199">
        <f>'[2]09'!H44</f>
        <v>36</v>
      </c>
      <c r="H42" s="200">
        <f>'[2]09'!I44</f>
        <v>0</v>
      </c>
      <c r="I42" s="200">
        <f>'[2]09'!J44</f>
        <v>0</v>
      </c>
      <c r="J42" s="200">
        <f>'[2]09'!K44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199">
        <f>'[2]09'!B45</f>
        <v>80</v>
      </c>
      <c r="C43" s="200">
        <f>'[2]09'!C45</f>
        <v>0</v>
      </c>
      <c r="D43" s="200">
        <f>'[2]09'!D45</f>
        <v>0</v>
      </c>
      <c r="E43" s="200">
        <f>'[2]09'!E45</f>
        <v>0</v>
      </c>
      <c r="F43" s="15">
        <f t="shared" si="6"/>
        <v>80</v>
      </c>
      <c r="G43" s="199">
        <f>'[2]09'!H45</f>
        <v>36</v>
      </c>
      <c r="H43" s="200">
        <f>'[2]09'!I45</f>
        <v>0</v>
      </c>
      <c r="I43" s="200">
        <f>'[2]09'!J45</f>
        <v>0</v>
      </c>
      <c r="J43" s="200">
        <f>'[2]09'!K45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199">
        <f>'[2]09'!B46</f>
        <v>80</v>
      </c>
      <c r="C44" s="200">
        <f>'[2]09'!C46</f>
        <v>0</v>
      </c>
      <c r="D44" s="200">
        <f>'[2]09'!D46</f>
        <v>0</v>
      </c>
      <c r="E44" s="200">
        <f>'[2]09'!E46</f>
        <v>0</v>
      </c>
      <c r="F44" s="15">
        <f t="shared" si="6"/>
        <v>80</v>
      </c>
      <c r="G44" s="199">
        <f>'[2]09'!H46</f>
        <v>36</v>
      </c>
      <c r="H44" s="200">
        <f>'[2]09'!I46</f>
        <v>0</v>
      </c>
      <c r="I44" s="200">
        <f>'[2]09'!J46</f>
        <v>0</v>
      </c>
      <c r="J44" s="200">
        <f>'[2]09'!K46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199">
        <f>'[2]09'!B47</f>
        <v>80</v>
      </c>
      <c r="C45" s="200">
        <f>'[2]09'!C47</f>
        <v>0</v>
      </c>
      <c r="D45" s="200">
        <f>'[2]09'!D47</f>
        <v>0</v>
      </c>
      <c r="E45" s="200">
        <f>'[2]09'!E47</f>
        <v>0</v>
      </c>
      <c r="F45" s="15">
        <f t="shared" si="6"/>
        <v>80</v>
      </c>
      <c r="G45" s="199">
        <f>'[2]09'!H47</f>
        <v>36</v>
      </c>
      <c r="H45" s="200">
        <f>'[2]09'!I47</f>
        <v>0</v>
      </c>
      <c r="I45" s="200">
        <f>'[2]09'!J47</f>
        <v>0</v>
      </c>
      <c r="J45" s="200">
        <f>'[2]09'!K47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199">
        <f>'[2]09'!B48</f>
        <v>80</v>
      </c>
      <c r="C46" s="200">
        <f>'[2]09'!C48</f>
        <v>0</v>
      </c>
      <c r="D46" s="200">
        <f>'[2]09'!D48</f>
        <v>0</v>
      </c>
      <c r="E46" s="200">
        <f>'[2]09'!E48</f>
        <v>0</v>
      </c>
      <c r="F46" s="15">
        <f t="shared" si="6"/>
        <v>80</v>
      </c>
      <c r="G46" s="199">
        <f>'[2]09'!H48</f>
        <v>36</v>
      </c>
      <c r="H46" s="200">
        <f>'[2]09'!I48</f>
        <v>0</v>
      </c>
      <c r="I46" s="200">
        <f>'[2]09'!J48</f>
        <v>0</v>
      </c>
      <c r="J46" s="200">
        <f>'[2]09'!K48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199">
        <f>'[2]09'!B49</f>
        <v>80</v>
      </c>
      <c r="C47" s="200">
        <f>'[2]09'!C49</f>
        <v>0</v>
      </c>
      <c r="D47" s="200">
        <f>'[2]09'!D49</f>
        <v>0</v>
      </c>
      <c r="E47" s="200">
        <f>'[2]09'!E49</f>
        <v>0</v>
      </c>
      <c r="F47" s="15">
        <f t="shared" si="6"/>
        <v>80</v>
      </c>
      <c r="G47" s="199">
        <f>'[2]09'!H49</f>
        <v>36</v>
      </c>
      <c r="H47" s="200">
        <f>'[2]09'!I49</f>
        <v>0</v>
      </c>
      <c r="I47" s="200">
        <f>'[2]09'!J49</f>
        <v>0</v>
      </c>
      <c r="J47" s="200">
        <f>'[2]09'!K49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199">
        <f>'[2]09'!B50</f>
        <v>80</v>
      </c>
      <c r="C48" s="200">
        <f>'[2]09'!C50</f>
        <v>0</v>
      </c>
      <c r="D48" s="200">
        <f>'[2]09'!D50</f>
        <v>0</v>
      </c>
      <c r="E48" s="200">
        <f>'[2]09'!E50</f>
        <v>0</v>
      </c>
      <c r="F48" s="15">
        <f t="shared" si="6"/>
        <v>80</v>
      </c>
      <c r="G48" s="199">
        <f>'[2]09'!H50</f>
        <v>35</v>
      </c>
      <c r="H48" s="200">
        <f>'[2]09'!I50</f>
        <v>0</v>
      </c>
      <c r="I48" s="200">
        <f>'[2]09'!J50</f>
        <v>0</v>
      </c>
      <c r="J48" s="200">
        <f>'[2]09'!K50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'[2]09'!B51</f>
        <v>80</v>
      </c>
      <c r="C49" s="200">
        <f>'[2]09'!C51</f>
        <v>0</v>
      </c>
      <c r="D49" s="200">
        <f>'[2]09'!D51</f>
        <v>0</v>
      </c>
      <c r="E49" s="200">
        <f>'[2]09'!E51</f>
        <v>0</v>
      </c>
      <c r="F49" s="15">
        <f t="shared" si="6"/>
        <v>80</v>
      </c>
      <c r="G49" s="199">
        <f>'[2]09'!H51</f>
        <v>35</v>
      </c>
      <c r="H49" s="200">
        <f>'[2]09'!I51</f>
        <v>0</v>
      </c>
      <c r="I49" s="200">
        <f>'[2]09'!J51</f>
        <v>0</v>
      </c>
      <c r="J49" s="200">
        <f>'[2]09'!K51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'[2]09'!B52</f>
        <v>80</v>
      </c>
      <c r="C50" s="200">
        <f>'[2]09'!C52</f>
        <v>0</v>
      </c>
      <c r="D50" s="200">
        <f>'[2]09'!D52</f>
        <v>0</v>
      </c>
      <c r="E50" s="200">
        <f>'[2]09'!E52</f>
        <v>0</v>
      </c>
      <c r="F50" s="15">
        <f t="shared" si="6"/>
        <v>80</v>
      </c>
      <c r="G50" s="199">
        <f>'[2]09'!H52</f>
        <v>35</v>
      </c>
      <c r="H50" s="200">
        <f>'[2]09'!I52</f>
        <v>0</v>
      </c>
      <c r="I50" s="200">
        <f>'[2]09'!J52</f>
        <v>0</v>
      </c>
      <c r="J50" s="200">
        <f>'[2]09'!K52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'[2]09'!B53</f>
        <v>80</v>
      </c>
      <c r="C51" s="200">
        <f>'[2]09'!C53</f>
        <v>0</v>
      </c>
      <c r="D51" s="200">
        <f>'[2]09'!D53</f>
        <v>0</v>
      </c>
      <c r="E51" s="200">
        <f>'[2]09'!E53</f>
        <v>0</v>
      </c>
      <c r="F51" s="15">
        <f t="shared" si="6"/>
        <v>80</v>
      </c>
      <c r="G51" s="199">
        <f>'[2]09'!H53</f>
        <v>34</v>
      </c>
      <c r="H51" s="200">
        <f>'[2]09'!I53</f>
        <v>0</v>
      </c>
      <c r="I51" s="200">
        <f>'[2]09'!J53</f>
        <v>0</v>
      </c>
      <c r="J51" s="200">
        <f>'[2]09'!K53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199">
        <f>'[2]09'!B54</f>
        <v>80</v>
      </c>
      <c r="C52" s="200">
        <f>'[2]09'!C54</f>
        <v>0</v>
      </c>
      <c r="D52" s="200">
        <f>'[2]09'!D54</f>
        <v>0</v>
      </c>
      <c r="E52" s="200">
        <f>'[2]09'!E54</f>
        <v>0</v>
      </c>
      <c r="F52" s="15">
        <f t="shared" si="6"/>
        <v>80</v>
      </c>
      <c r="G52" s="199">
        <f>'[2]09'!H54</f>
        <v>34</v>
      </c>
      <c r="H52" s="200">
        <f>'[2]09'!I54</f>
        <v>0</v>
      </c>
      <c r="I52" s="200">
        <f>'[2]09'!J54</f>
        <v>0</v>
      </c>
      <c r="J52" s="200">
        <f>'[2]09'!K54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199">
        <f>'[2]09'!B55</f>
        <v>80</v>
      </c>
      <c r="C53" s="200">
        <f>'[2]09'!C55</f>
        <v>0</v>
      </c>
      <c r="D53" s="200">
        <f>'[2]09'!D55</f>
        <v>0</v>
      </c>
      <c r="E53" s="200">
        <f>'[2]09'!E55</f>
        <v>0</v>
      </c>
      <c r="F53" s="15">
        <f t="shared" si="6"/>
        <v>80</v>
      </c>
      <c r="G53" s="199">
        <f>'[2]09'!H55</f>
        <v>34</v>
      </c>
      <c r="H53" s="200">
        <f>'[2]09'!I55</f>
        <v>0</v>
      </c>
      <c r="I53" s="200">
        <f>'[2]09'!J55</f>
        <v>0</v>
      </c>
      <c r="J53" s="200">
        <f>'[2]09'!K55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199">
        <f>'[2]09'!B56</f>
        <v>80</v>
      </c>
      <c r="C54" s="200">
        <f>'[2]09'!C56</f>
        <v>0</v>
      </c>
      <c r="D54" s="200">
        <f>'[2]09'!D56</f>
        <v>0</v>
      </c>
      <c r="E54" s="200">
        <f>'[2]09'!E56</f>
        <v>0</v>
      </c>
      <c r="F54" s="15">
        <f t="shared" si="6"/>
        <v>80</v>
      </c>
      <c r="G54" s="199">
        <f>'[2]09'!H56</f>
        <v>34</v>
      </c>
      <c r="H54" s="200">
        <f>'[2]09'!I56</f>
        <v>0</v>
      </c>
      <c r="I54" s="200">
        <f>'[2]09'!J56</f>
        <v>0</v>
      </c>
      <c r="J54" s="200">
        <f>'[2]09'!K56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199">
        <f>'[2]09'!B57</f>
        <v>80</v>
      </c>
      <c r="C55" s="200">
        <f>'[2]09'!C57</f>
        <v>0</v>
      </c>
      <c r="D55" s="200">
        <f>'[2]09'!D57</f>
        <v>0</v>
      </c>
      <c r="E55" s="200">
        <f>'[2]09'!E57</f>
        <v>0</v>
      </c>
      <c r="F55" s="15">
        <f t="shared" si="6"/>
        <v>80</v>
      </c>
      <c r="G55" s="199">
        <f>'[2]09'!H57</f>
        <v>33</v>
      </c>
      <c r="H55" s="200">
        <f>'[2]09'!I57</f>
        <v>0</v>
      </c>
      <c r="I55" s="200">
        <f>'[2]09'!J57</f>
        <v>0</v>
      </c>
      <c r="J55" s="200">
        <f>'[2]09'!K57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199">
        <f>'[2]09'!B58</f>
        <v>80</v>
      </c>
      <c r="C56" s="200">
        <f>'[2]09'!C58</f>
        <v>0</v>
      </c>
      <c r="D56" s="200">
        <f>'[2]09'!D58</f>
        <v>0</v>
      </c>
      <c r="E56" s="200">
        <f>'[2]09'!E58</f>
        <v>0</v>
      </c>
      <c r="F56" s="15">
        <f t="shared" si="6"/>
        <v>80</v>
      </c>
      <c r="G56" s="199">
        <f>'[2]09'!H58</f>
        <v>33</v>
      </c>
      <c r="H56" s="200">
        <f>'[2]09'!I58</f>
        <v>0</v>
      </c>
      <c r="I56" s="200">
        <f>'[2]09'!J58</f>
        <v>0</v>
      </c>
      <c r="J56" s="200">
        <f>'[2]09'!K58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199">
        <f>'[2]09'!B59</f>
        <v>80</v>
      </c>
      <c r="C57" s="200">
        <f>'[2]09'!C59</f>
        <v>0</v>
      </c>
      <c r="D57" s="200">
        <f>'[2]09'!D59</f>
        <v>0</v>
      </c>
      <c r="E57" s="200">
        <f>'[2]09'!E59</f>
        <v>0</v>
      </c>
      <c r="F57" s="15">
        <f t="shared" si="6"/>
        <v>80</v>
      </c>
      <c r="G57" s="199">
        <f>'[2]09'!H59</f>
        <v>33</v>
      </c>
      <c r="H57" s="200">
        <f>'[2]09'!I59</f>
        <v>0</v>
      </c>
      <c r="I57" s="200">
        <f>'[2]09'!J59</f>
        <v>0</v>
      </c>
      <c r="J57" s="200">
        <f>'[2]09'!K59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199">
        <f>'[2]09'!B60</f>
        <v>80</v>
      </c>
      <c r="C58" s="200">
        <f>'[2]09'!C60</f>
        <v>0</v>
      </c>
      <c r="D58" s="200">
        <f>'[2]09'!D60</f>
        <v>0</v>
      </c>
      <c r="E58" s="200">
        <f>'[2]09'!E60</f>
        <v>0</v>
      </c>
      <c r="F58" s="15">
        <f t="shared" si="6"/>
        <v>80</v>
      </c>
      <c r="G58" s="199">
        <f>'[2]09'!H60</f>
        <v>33</v>
      </c>
      <c r="H58" s="200">
        <f>'[2]09'!I60</f>
        <v>0</v>
      </c>
      <c r="I58" s="200">
        <f>'[2]09'!J60</f>
        <v>0</v>
      </c>
      <c r="J58" s="200">
        <f>'[2]09'!K60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199">
        <f>'[2]09'!B61</f>
        <v>80</v>
      </c>
      <c r="C59" s="200">
        <f>'[2]09'!C61</f>
        <v>0</v>
      </c>
      <c r="D59" s="200">
        <f>'[2]09'!D61</f>
        <v>0</v>
      </c>
      <c r="E59" s="200">
        <f>'[2]09'!E61</f>
        <v>0</v>
      </c>
      <c r="F59" s="15">
        <f t="shared" si="6"/>
        <v>80</v>
      </c>
      <c r="G59" s="199">
        <f>'[2]09'!H61</f>
        <v>33</v>
      </c>
      <c r="H59" s="200">
        <f>'[2]09'!I61</f>
        <v>0</v>
      </c>
      <c r="I59" s="200">
        <f>'[2]09'!J61</f>
        <v>0</v>
      </c>
      <c r="J59" s="200">
        <f>'[2]09'!K61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199">
        <f>'[2]09'!B62</f>
        <v>80</v>
      </c>
      <c r="C60" s="200">
        <f>'[2]09'!C62</f>
        <v>0</v>
      </c>
      <c r="D60" s="200">
        <f>'[2]09'!D62</f>
        <v>0</v>
      </c>
      <c r="E60" s="200">
        <f>'[2]09'!E62</f>
        <v>0</v>
      </c>
      <c r="F60" s="15">
        <f t="shared" si="6"/>
        <v>80</v>
      </c>
      <c r="G60" s="199">
        <f>'[2]09'!H62</f>
        <v>33</v>
      </c>
      <c r="H60" s="200">
        <f>'[2]09'!I62</f>
        <v>0</v>
      </c>
      <c r="I60" s="200">
        <f>'[2]09'!J62</f>
        <v>0</v>
      </c>
      <c r="J60" s="200">
        <f>'[2]09'!K62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199">
        <f>'[2]09'!B63</f>
        <v>80</v>
      </c>
      <c r="C61" s="200">
        <f>'[2]09'!C63</f>
        <v>0</v>
      </c>
      <c r="D61" s="200">
        <f>'[2]09'!D63</f>
        <v>0</v>
      </c>
      <c r="E61" s="200">
        <f>'[2]09'!E63</f>
        <v>0</v>
      </c>
      <c r="F61" s="15">
        <f t="shared" si="6"/>
        <v>80</v>
      </c>
      <c r="G61" s="199">
        <f>'[2]09'!H63</f>
        <v>33</v>
      </c>
      <c r="H61" s="200">
        <f>'[2]09'!I63</f>
        <v>0</v>
      </c>
      <c r="I61" s="200">
        <f>'[2]09'!J63</f>
        <v>0</v>
      </c>
      <c r="J61" s="200">
        <f>'[2]09'!K63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'[2]09'!B64</f>
        <v>80</v>
      </c>
      <c r="C62" s="200">
        <f>'[2]09'!C64</f>
        <v>0</v>
      </c>
      <c r="D62" s="200">
        <f>'[2]09'!D64</f>
        <v>0</v>
      </c>
      <c r="E62" s="200">
        <f>'[2]09'!E64</f>
        <v>0</v>
      </c>
      <c r="F62" s="15">
        <f t="shared" si="6"/>
        <v>80</v>
      </c>
      <c r="G62" s="199">
        <f>'[2]09'!H64</f>
        <v>33</v>
      </c>
      <c r="H62" s="200">
        <f>'[2]09'!I64</f>
        <v>0</v>
      </c>
      <c r="I62" s="200">
        <f>'[2]09'!J64</f>
        <v>0</v>
      </c>
      <c r="J62" s="200">
        <f>'[2]09'!K64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'[2]09'!B65</f>
        <v>80</v>
      </c>
      <c r="C63" s="200">
        <f>'[2]09'!C65</f>
        <v>0</v>
      </c>
      <c r="D63" s="200">
        <f>'[2]09'!D65</f>
        <v>0</v>
      </c>
      <c r="E63" s="200">
        <f>'[2]09'!E65</f>
        <v>0</v>
      </c>
      <c r="F63" s="15">
        <f t="shared" si="6"/>
        <v>80</v>
      </c>
      <c r="G63" s="199">
        <f>'[2]09'!H65</f>
        <v>33</v>
      </c>
      <c r="H63" s="200">
        <f>'[2]09'!I65</f>
        <v>0</v>
      </c>
      <c r="I63" s="200">
        <f>'[2]09'!J65</f>
        <v>0</v>
      </c>
      <c r="J63" s="200">
        <f>'[2]09'!K65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'[2]09'!B66</f>
        <v>80</v>
      </c>
      <c r="C64" s="200">
        <f>'[2]09'!C66</f>
        <v>0</v>
      </c>
      <c r="D64" s="200">
        <f>'[2]09'!D66</f>
        <v>0</v>
      </c>
      <c r="E64" s="200">
        <f>'[2]09'!E66</f>
        <v>0</v>
      </c>
      <c r="F64" s="15">
        <f t="shared" si="6"/>
        <v>80</v>
      </c>
      <c r="G64" s="199">
        <f>'[2]09'!H66</f>
        <v>33</v>
      </c>
      <c r="H64" s="200">
        <f>'[2]09'!I66</f>
        <v>0</v>
      </c>
      <c r="I64" s="200">
        <f>'[2]09'!J66</f>
        <v>0</v>
      </c>
      <c r="J64" s="200">
        <f>'[2]09'!K66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'[2]09'!B67</f>
        <v>80</v>
      </c>
      <c r="C65" s="200">
        <f>'[2]09'!C67</f>
        <v>0</v>
      </c>
      <c r="D65" s="200">
        <f>'[2]09'!D67</f>
        <v>0</v>
      </c>
      <c r="E65" s="200">
        <f>'[2]09'!E67</f>
        <v>0</v>
      </c>
      <c r="F65" s="15">
        <f t="shared" si="6"/>
        <v>80</v>
      </c>
      <c r="G65" s="199">
        <f>'[2]09'!H67</f>
        <v>33</v>
      </c>
      <c r="H65" s="200">
        <f>'[2]09'!I67</f>
        <v>0</v>
      </c>
      <c r="I65" s="200">
        <f>'[2]09'!J67</f>
        <v>0</v>
      </c>
      <c r="J65" s="200">
        <f>'[2]09'!K67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'[2]09'!B68</f>
        <v>80</v>
      </c>
      <c r="C66" s="200">
        <f>'[2]09'!C68</f>
        <v>0</v>
      </c>
      <c r="D66" s="200">
        <f>'[2]09'!D68</f>
        <v>0</v>
      </c>
      <c r="E66" s="200">
        <f>'[2]09'!E68</f>
        <v>0</v>
      </c>
      <c r="F66" s="15">
        <f t="shared" si="6"/>
        <v>80</v>
      </c>
      <c r="G66" s="199">
        <f>'[2]09'!H68</f>
        <v>33</v>
      </c>
      <c r="H66" s="200">
        <f>'[2]09'!I68</f>
        <v>0</v>
      </c>
      <c r="I66" s="200">
        <f>'[2]09'!J68</f>
        <v>0</v>
      </c>
      <c r="J66" s="200">
        <f>'[2]09'!K68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'[2]09'!B69</f>
        <v>80</v>
      </c>
      <c r="C67" s="200">
        <f>'[2]09'!C69</f>
        <v>0</v>
      </c>
      <c r="D67" s="200">
        <f>'[2]09'!D69</f>
        <v>0</v>
      </c>
      <c r="E67" s="200">
        <f>'[2]09'!E69</f>
        <v>0</v>
      </c>
      <c r="F67" s="15">
        <f t="shared" si="6"/>
        <v>80</v>
      </c>
      <c r="G67" s="199">
        <f>'[2]09'!H69</f>
        <v>33</v>
      </c>
      <c r="H67" s="200">
        <f>'[2]09'!I69</f>
        <v>0</v>
      </c>
      <c r="I67" s="200">
        <f>'[2]09'!J69</f>
        <v>0</v>
      </c>
      <c r="J67" s="200">
        <f>'[2]09'!K69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'[2]09'!B70</f>
        <v>80</v>
      </c>
      <c r="C68" s="200">
        <f>'[2]09'!C70</f>
        <v>0</v>
      </c>
      <c r="D68" s="200">
        <f>'[2]09'!D70</f>
        <v>0</v>
      </c>
      <c r="E68" s="200">
        <f>'[2]09'!E70</f>
        <v>0</v>
      </c>
      <c r="F68" s="15">
        <f t="shared" si="6"/>
        <v>80</v>
      </c>
      <c r="G68" s="199">
        <f>'[2]09'!H70</f>
        <v>33</v>
      </c>
      <c r="H68" s="200">
        <f>'[2]09'!I70</f>
        <v>0</v>
      </c>
      <c r="I68" s="200">
        <f>'[2]09'!J70</f>
        <v>0</v>
      </c>
      <c r="J68" s="200">
        <f>'[2]09'!K70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'[2]09'!B71</f>
        <v>80</v>
      </c>
      <c r="C69" s="200">
        <f>'[2]09'!C71</f>
        <v>0</v>
      </c>
      <c r="D69" s="200">
        <f>'[2]09'!D71</f>
        <v>0</v>
      </c>
      <c r="E69" s="200">
        <f>'[2]09'!E71</f>
        <v>0</v>
      </c>
      <c r="F69" s="15">
        <f t="shared" ref="F69:F98" si="16">SUM(B69:E69)</f>
        <v>80</v>
      </c>
      <c r="G69" s="199">
        <f>'[2]09'!H71</f>
        <v>33</v>
      </c>
      <c r="H69" s="200">
        <f>'[2]09'!I71</f>
        <v>0</v>
      </c>
      <c r="I69" s="200">
        <f>'[2]09'!J71</f>
        <v>0</v>
      </c>
      <c r="J69" s="200">
        <f>'[2]09'!K71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'[2]09'!B72</f>
        <v>80</v>
      </c>
      <c r="C70" s="200">
        <f>'[2]09'!C72</f>
        <v>0</v>
      </c>
      <c r="D70" s="200">
        <f>'[2]09'!D72</f>
        <v>0</v>
      </c>
      <c r="E70" s="200">
        <f>'[2]09'!E72</f>
        <v>0</v>
      </c>
      <c r="F70" s="15">
        <f t="shared" si="16"/>
        <v>80</v>
      </c>
      <c r="G70" s="199">
        <f>'[2]09'!H72</f>
        <v>33</v>
      </c>
      <c r="H70" s="200">
        <f>'[2]09'!I72</f>
        <v>0</v>
      </c>
      <c r="I70" s="200">
        <f>'[2]09'!J72</f>
        <v>0</v>
      </c>
      <c r="J70" s="200">
        <f>'[2]09'!K72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'[2]09'!B73</f>
        <v>80</v>
      </c>
      <c r="C71" s="200">
        <f>'[2]09'!C73</f>
        <v>0</v>
      </c>
      <c r="D71" s="200">
        <f>'[2]09'!D73</f>
        <v>0</v>
      </c>
      <c r="E71" s="200">
        <f>'[2]09'!E73</f>
        <v>0</v>
      </c>
      <c r="F71" s="15">
        <f t="shared" si="16"/>
        <v>80</v>
      </c>
      <c r="G71" s="199">
        <f>'[2]09'!H73</f>
        <v>33</v>
      </c>
      <c r="H71" s="200">
        <f>'[2]09'!I73</f>
        <v>0</v>
      </c>
      <c r="I71" s="200">
        <f>'[2]09'!J73</f>
        <v>0</v>
      </c>
      <c r="J71" s="200">
        <f>'[2]09'!K73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199">
        <f>'[2]09'!B74</f>
        <v>80</v>
      </c>
      <c r="C72" s="200">
        <f>'[2]09'!C74</f>
        <v>0</v>
      </c>
      <c r="D72" s="200">
        <f>'[2]09'!D74</f>
        <v>0</v>
      </c>
      <c r="E72" s="200">
        <f>'[2]09'!E74</f>
        <v>0</v>
      </c>
      <c r="F72" s="15">
        <f t="shared" si="16"/>
        <v>80</v>
      </c>
      <c r="G72" s="199">
        <f>'[2]09'!H74</f>
        <v>33</v>
      </c>
      <c r="H72" s="200">
        <f>'[2]09'!I74</f>
        <v>0</v>
      </c>
      <c r="I72" s="200">
        <f>'[2]09'!J74</f>
        <v>0</v>
      </c>
      <c r="J72" s="200">
        <f>'[2]09'!K74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199">
        <f>'[2]09'!B75</f>
        <v>80</v>
      </c>
      <c r="C73" s="200">
        <f>'[2]09'!C75</f>
        <v>0</v>
      </c>
      <c r="D73" s="200">
        <f>'[2]09'!D75</f>
        <v>0</v>
      </c>
      <c r="E73" s="200">
        <f>'[2]09'!E75</f>
        <v>0</v>
      </c>
      <c r="F73" s="15">
        <f t="shared" si="16"/>
        <v>80</v>
      </c>
      <c r="G73" s="199">
        <f>'[2]09'!H75</f>
        <v>33</v>
      </c>
      <c r="H73" s="200">
        <f>'[2]09'!I75</f>
        <v>0</v>
      </c>
      <c r="I73" s="200">
        <f>'[2]09'!J75</f>
        <v>0</v>
      </c>
      <c r="J73" s="200">
        <f>'[2]09'!K75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199">
        <f>'[2]09'!B76</f>
        <v>80</v>
      </c>
      <c r="C74" s="200">
        <f>'[2]09'!C76</f>
        <v>0</v>
      </c>
      <c r="D74" s="200">
        <f>'[2]09'!D76</f>
        <v>0</v>
      </c>
      <c r="E74" s="200">
        <f>'[2]09'!E76</f>
        <v>0</v>
      </c>
      <c r="F74" s="15">
        <f t="shared" si="16"/>
        <v>80</v>
      </c>
      <c r="G74" s="199">
        <f>'[2]09'!H76</f>
        <v>33</v>
      </c>
      <c r="H74" s="200">
        <f>'[2]09'!I76</f>
        <v>0</v>
      </c>
      <c r="I74" s="200">
        <f>'[2]09'!J76</f>
        <v>0</v>
      </c>
      <c r="J74" s="200">
        <f>'[2]09'!K76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199">
        <f>'[2]09'!B77</f>
        <v>80</v>
      </c>
      <c r="C75" s="200">
        <f>'[2]09'!C77</f>
        <v>0</v>
      </c>
      <c r="D75" s="200">
        <f>'[2]09'!D77</f>
        <v>0</v>
      </c>
      <c r="E75" s="200">
        <f>'[2]09'!E77</f>
        <v>0</v>
      </c>
      <c r="F75" s="15">
        <f t="shared" si="16"/>
        <v>80</v>
      </c>
      <c r="G75" s="199">
        <f>'[2]09'!H77</f>
        <v>33</v>
      </c>
      <c r="H75" s="200">
        <f>'[2]09'!I77</f>
        <v>0</v>
      </c>
      <c r="I75" s="200">
        <f>'[2]09'!J77</f>
        <v>0</v>
      </c>
      <c r="J75" s="200">
        <f>'[2]09'!K77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'[2]09'!B78</f>
        <v>80</v>
      </c>
      <c r="C76" s="200">
        <f>'[2]09'!C78</f>
        <v>0</v>
      </c>
      <c r="D76" s="200">
        <f>'[2]09'!D78</f>
        <v>0</v>
      </c>
      <c r="E76" s="200">
        <f>'[2]09'!E78</f>
        <v>0</v>
      </c>
      <c r="F76" s="15">
        <f t="shared" si="16"/>
        <v>80</v>
      </c>
      <c r="G76" s="199">
        <f>'[2]09'!H78</f>
        <v>33</v>
      </c>
      <c r="H76" s="200">
        <f>'[2]09'!I78</f>
        <v>0</v>
      </c>
      <c r="I76" s="200">
        <f>'[2]09'!J78</f>
        <v>0</v>
      </c>
      <c r="J76" s="200">
        <f>'[2]09'!K78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'[2]09'!B79</f>
        <v>80</v>
      </c>
      <c r="C77" s="200">
        <f>'[2]09'!C79</f>
        <v>0</v>
      </c>
      <c r="D77" s="200">
        <f>'[2]09'!D79</f>
        <v>0</v>
      </c>
      <c r="E77" s="200">
        <f>'[2]09'!E79</f>
        <v>0</v>
      </c>
      <c r="F77" s="15">
        <f t="shared" si="16"/>
        <v>80</v>
      </c>
      <c r="G77" s="199">
        <f>'[2]09'!H79</f>
        <v>33</v>
      </c>
      <c r="H77" s="200">
        <f>'[2]09'!I79</f>
        <v>0</v>
      </c>
      <c r="I77" s="200">
        <f>'[2]09'!J79</f>
        <v>0</v>
      </c>
      <c r="J77" s="200">
        <f>'[2]09'!K79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199">
        <f>'[2]09'!B80</f>
        <v>80</v>
      </c>
      <c r="C78" s="200">
        <f>'[2]09'!C80</f>
        <v>0</v>
      </c>
      <c r="D78" s="200">
        <f>'[2]09'!D80</f>
        <v>0</v>
      </c>
      <c r="E78" s="200">
        <f>'[2]09'!E80</f>
        <v>0</v>
      </c>
      <c r="F78" s="15">
        <f t="shared" si="16"/>
        <v>80</v>
      </c>
      <c r="G78" s="199">
        <f>'[2]09'!H80</f>
        <v>33</v>
      </c>
      <c r="H78" s="200">
        <f>'[2]09'!I80</f>
        <v>0</v>
      </c>
      <c r="I78" s="200">
        <f>'[2]09'!J80</f>
        <v>0</v>
      </c>
      <c r="J78" s="200">
        <f>'[2]09'!K80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199">
        <f>'[2]09'!B81</f>
        <v>80</v>
      </c>
      <c r="C79" s="200">
        <f>'[2]09'!C81</f>
        <v>0</v>
      </c>
      <c r="D79" s="200">
        <f>'[2]09'!D81</f>
        <v>0</v>
      </c>
      <c r="E79" s="200">
        <f>'[2]09'!E81</f>
        <v>0</v>
      </c>
      <c r="F79" s="15">
        <f t="shared" si="16"/>
        <v>80</v>
      </c>
      <c r="G79" s="199">
        <f>'[2]09'!H81</f>
        <v>33</v>
      </c>
      <c r="H79" s="200">
        <f>'[2]09'!I81</f>
        <v>0</v>
      </c>
      <c r="I79" s="200">
        <f>'[2]09'!J81</f>
        <v>0</v>
      </c>
      <c r="J79" s="200">
        <f>'[2]09'!K81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'[2]09'!B82</f>
        <v>80</v>
      </c>
      <c r="C80" s="200">
        <f>'[2]09'!C82</f>
        <v>0</v>
      </c>
      <c r="D80" s="200">
        <f>'[2]09'!D82</f>
        <v>0</v>
      </c>
      <c r="E80" s="200">
        <f>'[2]09'!E82</f>
        <v>0</v>
      </c>
      <c r="F80" s="15">
        <f t="shared" si="16"/>
        <v>80</v>
      </c>
      <c r="G80" s="199">
        <f>'[2]09'!H82</f>
        <v>33</v>
      </c>
      <c r="H80" s="200">
        <f>'[2]09'!I82</f>
        <v>0</v>
      </c>
      <c r="I80" s="200">
        <f>'[2]09'!J82</f>
        <v>0</v>
      </c>
      <c r="J80" s="200">
        <f>'[2]09'!K82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'[2]09'!B83</f>
        <v>80</v>
      </c>
      <c r="C81" s="200">
        <f>'[2]09'!C83</f>
        <v>0</v>
      </c>
      <c r="D81" s="200">
        <f>'[2]09'!D83</f>
        <v>0</v>
      </c>
      <c r="E81" s="200">
        <f>'[2]09'!E83</f>
        <v>0</v>
      </c>
      <c r="F81" s="15">
        <f t="shared" si="16"/>
        <v>80</v>
      </c>
      <c r="G81" s="199">
        <f>'[2]09'!H83</f>
        <v>33</v>
      </c>
      <c r="H81" s="200">
        <f>'[2]09'!I83</f>
        <v>0</v>
      </c>
      <c r="I81" s="200">
        <f>'[2]09'!J83</f>
        <v>0</v>
      </c>
      <c r="J81" s="200">
        <f>'[2]09'!K83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'[2]09'!B84</f>
        <v>80</v>
      </c>
      <c r="C82" s="200">
        <f>'[2]09'!C84</f>
        <v>0</v>
      </c>
      <c r="D82" s="200">
        <f>'[2]09'!D84</f>
        <v>0</v>
      </c>
      <c r="E82" s="200">
        <f>'[2]09'!E84</f>
        <v>0</v>
      </c>
      <c r="F82" s="15">
        <f t="shared" si="16"/>
        <v>80</v>
      </c>
      <c r="G82" s="199">
        <f>'[2]09'!H84</f>
        <v>33</v>
      </c>
      <c r="H82" s="200">
        <f>'[2]09'!I84</f>
        <v>0</v>
      </c>
      <c r="I82" s="200">
        <f>'[2]09'!J84</f>
        <v>0</v>
      </c>
      <c r="J82" s="200">
        <f>'[2]09'!K84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199">
        <f>'[2]09'!B85</f>
        <v>80</v>
      </c>
      <c r="C83" s="200">
        <f>'[2]09'!C85</f>
        <v>0</v>
      </c>
      <c r="D83" s="200">
        <f>'[2]09'!D85</f>
        <v>0</v>
      </c>
      <c r="E83" s="200">
        <f>'[2]09'!E85</f>
        <v>0</v>
      </c>
      <c r="F83" s="15">
        <f t="shared" si="16"/>
        <v>80</v>
      </c>
      <c r="G83" s="199">
        <f>'[2]09'!H85</f>
        <v>33</v>
      </c>
      <c r="H83" s="200">
        <f>'[2]09'!I85</f>
        <v>0</v>
      </c>
      <c r="I83" s="200">
        <f>'[2]09'!J85</f>
        <v>0</v>
      </c>
      <c r="J83" s="200">
        <f>'[2]09'!K85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199">
        <f>'[2]09'!B86</f>
        <v>80</v>
      </c>
      <c r="C84" s="200">
        <f>'[2]09'!C86</f>
        <v>0</v>
      </c>
      <c r="D84" s="200">
        <f>'[2]09'!D86</f>
        <v>0</v>
      </c>
      <c r="E84" s="200">
        <f>'[2]09'!E86</f>
        <v>0</v>
      </c>
      <c r="F84" s="15">
        <f t="shared" si="16"/>
        <v>80</v>
      </c>
      <c r="G84" s="199">
        <f>'[2]09'!H86</f>
        <v>33</v>
      </c>
      <c r="H84" s="200">
        <f>'[2]09'!I86</f>
        <v>0</v>
      </c>
      <c r="I84" s="200">
        <f>'[2]09'!J86</f>
        <v>0</v>
      </c>
      <c r="J84" s="200">
        <f>'[2]09'!K86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199">
        <f>'[2]09'!B87</f>
        <v>80</v>
      </c>
      <c r="C85" s="200">
        <f>'[2]09'!C87</f>
        <v>0</v>
      </c>
      <c r="D85" s="200">
        <f>'[2]09'!D87</f>
        <v>0</v>
      </c>
      <c r="E85" s="200">
        <f>'[2]09'!E87</f>
        <v>0</v>
      </c>
      <c r="F85" s="15">
        <f t="shared" si="16"/>
        <v>80</v>
      </c>
      <c r="G85" s="199">
        <f>'[2]09'!H87</f>
        <v>35</v>
      </c>
      <c r="H85" s="200">
        <f>'[2]09'!I87</f>
        <v>0</v>
      </c>
      <c r="I85" s="200">
        <f>'[2]09'!J87</f>
        <v>0</v>
      </c>
      <c r="J85" s="200">
        <f>'[2]09'!K87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'[2]09'!B88</f>
        <v>80</v>
      </c>
      <c r="C86" s="200">
        <f>'[2]09'!C88</f>
        <v>0</v>
      </c>
      <c r="D86" s="200">
        <f>'[2]09'!D88</f>
        <v>0</v>
      </c>
      <c r="E86" s="200">
        <f>'[2]09'!E88</f>
        <v>0</v>
      </c>
      <c r="F86" s="15">
        <f t="shared" si="16"/>
        <v>80</v>
      </c>
      <c r="G86" s="199">
        <f>'[2]09'!H88</f>
        <v>35</v>
      </c>
      <c r="H86" s="200">
        <f>'[2]09'!I88</f>
        <v>0</v>
      </c>
      <c r="I86" s="200">
        <f>'[2]09'!J88</f>
        <v>0</v>
      </c>
      <c r="J86" s="200">
        <f>'[2]09'!K88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'[2]09'!B89</f>
        <v>80</v>
      </c>
      <c r="C87" s="200">
        <f>'[2]09'!C89</f>
        <v>0</v>
      </c>
      <c r="D87" s="200">
        <f>'[2]09'!D89</f>
        <v>0</v>
      </c>
      <c r="E87" s="200">
        <f>'[2]09'!E89</f>
        <v>0</v>
      </c>
      <c r="F87" s="15">
        <f t="shared" si="16"/>
        <v>80</v>
      </c>
      <c r="G87" s="199">
        <f>'[2]09'!H89</f>
        <v>35</v>
      </c>
      <c r="H87" s="200">
        <f>'[2]09'!I89</f>
        <v>0</v>
      </c>
      <c r="I87" s="200">
        <f>'[2]09'!J89</f>
        <v>0</v>
      </c>
      <c r="J87" s="200">
        <f>'[2]09'!K89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'[2]09'!B90</f>
        <v>80</v>
      </c>
      <c r="C88" s="200">
        <f>'[2]09'!C90</f>
        <v>0</v>
      </c>
      <c r="D88" s="200">
        <f>'[2]09'!D90</f>
        <v>0</v>
      </c>
      <c r="E88" s="200">
        <f>'[2]09'!E90</f>
        <v>0</v>
      </c>
      <c r="F88" s="15">
        <f t="shared" si="16"/>
        <v>80</v>
      </c>
      <c r="G88" s="199">
        <f>'[2]09'!H90</f>
        <v>35</v>
      </c>
      <c r="H88" s="200">
        <f>'[2]09'!I90</f>
        <v>0</v>
      </c>
      <c r="I88" s="200">
        <f>'[2]09'!J90</f>
        <v>0</v>
      </c>
      <c r="J88" s="200">
        <f>'[2]09'!K90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'[2]09'!B91</f>
        <v>80</v>
      </c>
      <c r="C89" s="200">
        <f>'[2]09'!C91</f>
        <v>0</v>
      </c>
      <c r="D89" s="200">
        <f>'[2]09'!D91</f>
        <v>0</v>
      </c>
      <c r="E89" s="200">
        <f>'[2]09'!E91</f>
        <v>0</v>
      </c>
      <c r="F89" s="15">
        <f t="shared" si="16"/>
        <v>80</v>
      </c>
      <c r="G89" s="199">
        <f>'[2]09'!H91</f>
        <v>35</v>
      </c>
      <c r="H89" s="200">
        <f>'[2]09'!I91</f>
        <v>0</v>
      </c>
      <c r="I89" s="200">
        <f>'[2]09'!J91</f>
        <v>0</v>
      </c>
      <c r="J89" s="200">
        <f>'[2]09'!K91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'[2]09'!B92</f>
        <v>80</v>
      </c>
      <c r="C90" s="200">
        <f>'[2]09'!C92</f>
        <v>0</v>
      </c>
      <c r="D90" s="200">
        <f>'[2]09'!D92</f>
        <v>0</v>
      </c>
      <c r="E90" s="200">
        <f>'[2]09'!E92</f>
        <v>0</v>
      </c>
      <c r="F90" s="15">
        <f t="shared" si="16"/>
        <v>80</v>
      </c>
      <c r="G90" s="199">
        <f>'[2]09'!H92</f>
        <v>35</v>
      </c>
      <c r="H90" s="200">
        <f>'[2]09'!I92</f>
        <v>0</v>
      </c>
      <c r="I90" s="200">
        <f>'[2]09'!J92</f>
        <v>0</v>
      </c>
      <c r="J90" s="200">
        <f>'[2]09'!K92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'[2]09'!B93</f>
        <v>80</v>
      </c>
      <c r="C91" s="200">
        <f>'[2]09'!C93</f>
        <v>0</v>
      </c>
      <c r="D91" s="200">
        <f>'[2]09'!D93</f>
        <v>0</v>
      </c>
      <c r="E91" s="200">
        <f>'[2]09'!E93</f>
        <v>0</v>
      </c>
      <c r="F91" s="15">
        <f t="shared" si="16"/>
        <v>80</v>
      </c>
      <c r="G91" s="199">
        <f>'[2]09'!H93</f>
        <v>35</v>
      </c>
      <c r="H91" s="200">
        <f>'[2]09'!I93</f>
        <v>0</v>
      </c>
      <c r="I91" s="200">
        <f>'[2]09'!J93</f>
        <v>0</v>
      </c>
      <c r="J91" s="200">
        <f>'[2]09'!K93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'[2]09'!B94</f>
        <v>80</v>
      </c>
      <c r="C92" s="200">
        <f>'[2]09'!C94</f>
        <v>0</v>
      </c>
      <c r="D92" s="200">
        <f>'[2]09'!D94</f>
        <v>0</v>
      </c>
      <c r="E92" s="200">
        <f>'[2]09'!E94</f>
        <v>0</v>
      </c>
      <c r="F92" s="15">
        <f t="shared" si="16"/>
        <v>80</v>
      </c>
      <c r="G92" s="199">
        <f>'[2]09'!H94</f>
        <v>35</v>
      </c>
      <c r="H92" s="200">
        <f>'[2]09'!I94</f>
        <v>0</v>
      </c>
      <c r="I92" s="200">
        <f>'[2]09'!J94</f>
        <v>0</v>
      </c>
      <c r="J92" s="200">
        <f>'[2]09'!K94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'[2]09'!B95</f>
        <v>80</v>
      </c>
      <c r="C93" s="200">
        <f>'[2]09'!C95</f>
        <v>0</v>
      </c>
      <c r="D93" s="200">
        <f>'[2]09'!D95</f>
        <v>0</v>
      </c>
      <c r="E93" s="200">
        <f>'[2]09'!E95</f>
        <v>0</v>
      </c>
      <c r="F93" s="15">
        <f t="shared" si="16"/>
        <v>80</v>
      </c>
      <c r="G93" s="199">
        <f>'[2]09'!H95</f>
        <v>35</v>
      </c>
      <c r="H93" s="200">
        <f>'[2]09'!I95</f>
        <v>0</v>
      </c>
      <c r="I93" s="200">
        <f>'[2]09'!J95</f>
        <v>0</v>
      </c>
      <c r="J93" s="200">
        <f>'[2]09'!K95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'[2]09'!B96</f>
        <v>80</v>
      </c>
      <c r="C94" s="200">
        <f>'[2]09'!C96</f>
        <v>0</v>
      </c>
      <c r="D94" s="200">
        <f>'[2]09'!D96</f>
        <v>0</v>
      </c>
      <c r="E94" s="200">
        <f>'[2]09'!E96</f>
        <v>0</v>
      </c>
      <c r="F94" s="15">
        <f t="shared" si="16"/>
        <v>80</v>
      </c>
      <c r="G94" s="199">
        <f>'[2]09'!H96</f>
        <v>35</v>
      </c>
      <c r="H94" s="200">
        <f>'[2]09'!I96</f>
        <v>0</v>
      </c>
      <c r="I94" s="200">
        <f>'[2]09'!J96</f>
        <v>0</v>
      </c>
      <c r="J94" s="200">
        <f>'[2]09'!K96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'[2]09'!B97</f>
        <v>80</v>
      </c>
      <c r="C95" s="200">
        <f>'[2]09'!C97</f>
        <v>0</v>
      </c>
      <c r="D95" s="200">
        <f>'[2]09'!D97</f>
        <v>0</v>
      </c>
      <c r="E95" s="200">
        <f>'[2]09'!E97</f>
        <v>0</v>
      </c>
      <c r="F95" s="15">
        <f t="shared" si="16"/>
        <v>80</v>
      </c>
      <c r="G95" s="199">
        <f>'[2]09'!H97</f>
        <v>35</v>
      </c>
      <c r="H95" s="200">
        <f>'[2]09'!I97</f>
        <v>0</v>
      </c>
      <c r="I95" s="200">
        <f>'[2]09'!J97</f>
        <v>0</v>
      </c>
      <c r="J95" s="200">
        <f>'[2]09'!K97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'[2]09'!B98</f>
        <v>80</v>
      </c>
      <c r="C96" s="200">
        <f>'[2]09'!C98</f>
        <v>0</v>
      </c>
      <c r="D96" s="200">
        <f>'[2]09'!D98</f>
        <v>0</v>
      </c>
      <c r="E96" s="200">
        <f>'[2]09'!E98</f>
        <v>0</v>
      </c>
      <c r="F96" s="15">
        <f t="shared" si="16"/>
        <v>80</v>
      </c>
      <c r="G96" s="199">
        <f>'[2]09'!H98</f>
        <v>35</v>
      </c>
      <c r="H96" s="200">
        <f>'[2]09'!I98</f>
        <v>0</v>
      </c>
      <c r="I96" s="200">
        <f>'[2]09'!J98</f>
        <v>0</v>
      </c>
      <c r="J96" s="200">
        <f>'[2]09'!K98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'[2]09'!B99</f>
        <v>80</v>
      </c>
      <c r="C97" s="200">
        <f>'[2]09'!C99</f>
        <v>0</v>
      </c>
      <c r="D97" s="200">
        <f>'[2]09'!D99</f>
        <v>0</v>
      </c>
      <c r="E97" s="200">
        <f>'[2]09'!E99</f>
        <v>0</v>
      </c>
      <c r="F97" s="15">
        <f t="shared" si="16"/>
        <v>80</v>
      </c>
      <c r="G97" s="199">
        <f>'[2]09'!H99</f>
        <v>35</v>
      </c>
      <c r="H97" s="200">
        <f>'[2]09'!I99</f>
        <v>0</v>
      </c>
      <c r="I97" s="200">
        <f>'[2]09'!J99</f>
        <v>0</v>
      </c>
      <c r="J97" s="200">
        <f>'[2]09'!K99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'[2]09'!B100</f>
        <v>80</v>
      </c>
      <c r="C98" s="200">
        <f>'[2]09'!C100</f>
        <v>0</v>
      </c>
      <c r="D98" s="200">
        <f>'[2]09'!D100</f>
        <v>0</v>
      </c>
      <c r="E98" s="200">
        <f>'[2]09'!E100</f>
        <v>0</v>
      </c>
      <c r="F98" s="15">
        <f t="shared" si="16"/>
        <v>80</v>
      </c>
      <c r="G98" s="199">
        <f>'[2]09'!H100</f>
        <v>35</v>
      </c>
      <c r="H98" s="200">
        <f>'[2]09'!I100</f>
        <v>0</v>
      </c>
      <c r="I98" s="200">
        <f>'[2]09'!J100</f>
        <v>0</v>
      </c>
      <c r="J98" s="200">
        <f>'[2]09'!K100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0.83025000000000004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0.83025000000000004</v>
      </c>
      <c r="L99" s="127">
        <f t="shared" si="17"/>
        <v>2.4E-2</v>
      </c>
      <c r="M99" s="127">
        <f t="shared" si="17"/>
        <v>0.81794999999999973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0.81794999999999973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890</v>
      </c>
      <c r="G3" s="16">
        <f>'[3]09'!G5</f>
        <v>0</v>
      </c>
      <c r="H3" s="17">
        <f>SUM(B3:G3)</f>
        <v>1210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182</v>
      </c>
      <c r="N3" s="16">
        <f>'[3]09'!O5</f>
        <v>0</v>
      </c>
      <c r="O3" s="17">
        <f>SUM(I3:N3)</f>
        <v>502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182</v>
      </c>
      <c r="V3" s="16">
        <f t="shared" si="0"/>
        <v>0</v>
      </c>
      <c r="W3" s="17">
        <f>SUM(Q3:V3)</f>
        <v>502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182</v>
      </c>
      <c r="AQ3" s="8">
        <f t="shared" si="3"/>
        <v>0</v>
      </c>
      <c r="AR3" s="8">
        <f>SUM(AL3:AQ3)</f>
        <v>438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890</v>
      </c>
      <c r="G4" s="16">
        <f>'[3]09'!G6</f>
        <v>0</v>
      </c>
      <c r="H4" s="17">
        <f>SUM(B4:G4)</f>
        <v>1210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182</v>
      </c>
      <c r="N4" s="16">
        <f>'[3]09'!O6</f>
        <v>0</v>
      </c>
      <c r="O4" s="17">
        <f>SUM(I4:N4)</f>
        <v>502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182</v>
      </c>
      <c r="V4" s="16">
        <f>IF($P4=1,N4,IF(AND($P4=0.985,N4&gt;0.985*G4),G4*0.985,IF(AND($P4=0.965,N4&gt;0.965*G4),0.965*G4,N4)))</f>
        <v>0</v>
      </c>
      <c r="W4" s="17">
        <f>SUM(Q4:V4)</f>
        <v>502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182</v>
      </c>
      <c r="AQ4" s="8">
        <f t="shared" si="3"/>
        <v>0</v>
      </c>
      <c r="AR4" s="8">
        <f t="shared" ref="AR4:AR67" si="18">SUM(AL4:AQ4)</f>
        <v>438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890</v>
      </c>
      <c r="G5" s="16">
        <f>'[3]09'!G7</f>
        <v>0</v>
      </c>
      <c r="H5" s="17">
        <f t="shared" ref="H5:H68" si="27">SUM(B5:G5)</f>
        <v>1210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182</v>
      </c>
      <c r="N5" s="16">
        <f>'[3]09'!O7</f>
        <v>0</v>
      </c>
      <c r="O5" s="17">
        <f t="shared" ref="O5:O68" si="28">SUM(I5:N5)</f>
        <v>502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182</v>
      </c>
      <c r="V5" s="16">
        <f t="shared" si="0"/>
        <v>0</v>
      </c>
      <c r="W5" s="17">
        <f t="shared" ref="W5:W68" si="30">SUM(Q5:V5)</f>
        <v>502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182</v>
      </c>
      <c r="AQ5" s="8">
        <f t="shared" si="3"/>
        <v>0</v>
      </c>
      <c r="AR5" s="8">
        <f t="shared" si="18"/>
        <v>438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890</v>
      </c>
      <c r="G6" s="16">
        <f>'[3]09'!G8</f>
        <v>0</v>
      </c>
      <c r="H6" s="17">
        <f t="shared" si="27"/>
        <v>1210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182</v>
      </c>
      <c r="N6" s="16">
        <f>'[3]09'!O8</f>
        <v>0</v>
      </c>
      <c r="O6" s="17">
        <f t="shared" si="28"/>
        <v>502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182</v>
      </c>
      <c r="V6" s="16">
        <f t="shared" si="0"/>
        <v>0</v>
      </c>
      <c r="W6" s="17">
        <f t="shared" si="30"/>
        <v>502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182</v>
      </c>
      <c r="AQ6" s="8">
        <f t="shared" si="3"/>
        <v>0</v>
      </c>
      <c r="AR6" s="8">
        <f t="shared" si="18"/>
        <v>438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890</v>
      </c>
      <c r="G7" s="16">
        <f>'[3]09'!G9</f>
        <v>0</v>
      </c>
      <c r="H7" s="17">
        <f t="shared" si="27"/>
        <v>1210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150</v>
      </c>
      <c r="N7" s="16">
        <f>'[3]09'!O9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890</v>
      </c>
      <c r="G8" s="16">
        <f>'[3]09'!G10</f>
        <v>0</v>
      </c>
      <c r="H8" s="17">
        <f t="shared" si="27"/>
        <v>1210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150</v>
      </c>
      <c r="N8" s="16">
        <f>'[3]09'!O10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890</v>
      </c>
      <c r="G9" s="16">
        <f>'[3]09'!G11</f>
        <v>0</v>
      </c>
      <c r="H9" s="17">
        <f t="shared" si="27"/>
        <v>1210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150</v>
      </c>
      <c r="N9" s="16">
        <f>'[3]09'!O11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890</v>
      </c>
      <c r="G10" s="16">
        <f>'[3]09'!G12</f>
        <v>0</v>
      </c>
      <c r="H10" s="17">
        <f t="shared" si="27"/>
        <v>1210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150</v>
      </c>
      <c r="N10" s="16">
        <f>'[3]09'!O12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890</v>
      </c>
      <c r="G11" s="16">
        <f>'[3]09'!G13</f>
        <v>0</v>
      </c>
      <c r="H11" s="17">
        <f t="shared" si="27"/>
        <v>1210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150</v>
      </c>
      <c r="N11" s="16">
        <f>'[3]09'!O13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890</v>
      </c>
      <c r="G12" s="16">
        <f>'[3]09'!G14</f>
        <v>0</v>
      </c>
      <c r="H12" s="17">
        <f t="shared" si="27"/>
        <v>1210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150</v>
      </c>
      <c r="N12" s="16">
        <f>'[3]09'!O14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890</v>
      </c>
      <c r="G13" s="16">
        <f>'[3]09'!G15</f>
        <v>0</v>
      </c>
      <c r="H13" s="17">
        <f t="shared" si="27"/>
        <v>1210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150</v>
      </c>
      <c r="N13" s="16">
        <f>'[3]09'!O15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890</v>
      </c>
      <c r="G14" s="16">
        <f>'[3]09'!G16</f>
        <v>0</v>
      </c>
      <c r="H14" s="17">
        <f t="shared" si="27"/>
        <v>1210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150</v>
      </c>
      <c r="N14" s="16">
        <f>'[3]09'!O16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890</v>
      </c>
      <c r="G15" s="16">
        <f>'[3]09'!G17</f>
        <v>0</v>
      </c>
      <c r="H15" s="17">
        <f t="shared" si="27"/>
        <v>1210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150</v>
      </c>
      <c r="N15" s="16">
        <f>'[3]09'!O17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30.91</v>
      </c>
      <c r="AU15" s="8">
        <v>30.91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32</v>
      </c>
      <c r="BP15" s="138">
        <f t="shared" si="25"/>
        <v>-1.0899999999999999</v>
      </c>
      <c r="BQ15" s="138">
        <f t="shared" si="26"/>
        <v>-1.0899999999999999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890</v>
      </c>
      <c r="G16" s="16">
        <f>'[3]09'!G18</f>
        <v>0</v>
      </c>
      <c r="H16" s="17">
        <f t="shared" si="27"/>
        <v>1210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150</v>
      </c>
      <c r="N16" s="16">
        <f>'[3]09'!O18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30.91</v>
      </c>
      <c r="AU16" s="8">
        <v>30.91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32</v>
      </c>
      <c r="BP16" s="138">
        <f t="shared" si="25"/>
        <v>-1.0899999999999999</v>
      </c>
      <c r="BQ16" s="138">
        <f t="shared" si="26"/>
        <v>-1.0899999999999999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890</v>
      </c>
      <c r="G17" s="16">
        <f>'[3]09'!G19</f>
        <v>0</v>
      </c>
      <c r="H17" s="17">
        <f t="shared" si="27"/>
        <v>1210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150</v>
      </c>
      <c r="N17" s="16">
        <f>'[3]09'!O19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30.91</v>
      </c>
      <c r="AU17" s="8">
        <v>30.91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32</v>
      </c>
      <c r="BP17" s="138">
        <f t="shared" si="25"/>
        <v>-1.0899999999999999</v>
      </c>
      <c r="BQ17" s="138">
        <f t="shared" si="26"/>
        <v>-1.0899999999999999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890</v>
      </c>
      <c r="G18" s="16">
        <f>'[3]09'!G20</f>
        <v>0</v>
      </c>
      <c r="H18" s="17">
        <f t="shared" si="27"/>
        <v>1210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150</v>
      </c>
      <c r="N18" s="16">
        <f>'[3]09'!O20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30.91</v>
      </c>
      <c r="AU18" s="8">
        <v>30.91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32</v>
      </c>
      <c r="BP18" s="138">
        <f t="shared" si="25"/>
        <v>-1.0899999999999999</v>
      </c>
      <c r="BQ18" s="138">
        <f t="shared" si="26"/>
        <v>-1.0899999999999999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890</v>
      </c>
      <c r="G19" s="16">
        <f>'[3]09'!G21</f>
        <v>0</v>
      </c>
      <c r="H19" s="17">
        <f t="shared" si="27"/>
        <v>1210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150</v>
      </c>
      <c r="N19" s="16">
        <f>'[3]09'!O21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30.91</v>
      </c>
      <c r="AU19" s="8">
        <v>30.91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32</v>
      </c>
      <c r="BP19" s="138">
        <f t="shared" si="25"/>
        <v>-1.0899999999999999</v>
      </c>
      <c r="BQ19" s="138">
        <f t="shared" si="26"/>
        <v>-1.0899999999999999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890</v>
      </c>
      <c r="G20" s="16">
        <f>'[3]09'!G22</f>
        <v>0</v>
      </c>
      <c r="H20" s="17">
        <f t="shared" si="27"/>
        <v>1210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150</v>
      </c>
      <c r="N20" s="16">
        <f>'[3]09'!O22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30.91</v>
      </c>
      <c r="AU20" s="8">
        <v>30.91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32</v>
      </c>
      <c r="BP20" s="138">
        <f t="shared" si="25"/>
        <v>-1.0899999999999999</v>
      </c>
      <c r="BQ20" s="138">
        <f t="shared" si="26"/>
        <v>-1.0899999999999999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890</v>
      </c>
      <c r="G21" s="16">
        <f>'[3]09'!G23</f>
        <v>0</v>
      </c>
      <c r="H21" s="17">
        <f t="shared" si="27"/>
        <v>1210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150</v>
      </c>
      <c r="N21" s="16">
        <f>'[3]09'!O23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30.91</v>
      </c>
      <c r="AU21" s="8">
        <v>30.91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30.91</v>
      </c>
      <c r="BM21" s="8">
        <f t="shared" si="22"/>
        <v>30.91</v>
      </c>
      <c r="BN21" s="8">
        <f t="shared" si="23"/>
        <v>32</v>
      </c>
      <c r="BO21" s="8">
        <f t="shared" si="24"/>
        <v>32</v>
      </c>
      <c r="BP21" s="138">
        <f t="shared" si="25"/>
        <v>-1.0899999999999999</v>
      </c>
      <c r="BQ21" s="138">
        <f t="shared" si="26"/>
        <v>-1.0899999999999999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890</v>
      </c>
      <c r="G22" s="16">
        <f>'[3]09'!G24</f>
        <v>0</v>
      </c>
      <c r="H22" s="17">
        <f t="shared" si="27"/>
        <v>1210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150</v>
      </c>
      <c r="N22" s="16">
        <f>'[3]09'!O24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30.91</v>
      </c>
      <c r="AU22" s="8">
        <v>30.91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30.91</v>
      </c>
      <c r="BM22" s="8">
        <f t="shared" si="22"/>
        <v>30.91</v>
      </c>
      <c r="BN22" s="8">
        <f t="shared" si="23"/>
        <v>32</v>
      </c>
      <c r="BO22" s="8">
        <f t="shared" si="24"/>
        <v>32</v>
      </c>
      <c r="BP22" s="138">
        <f t="shared" si="25"/>
        <v>-1.0899999999999999</v>
      </c>
      <c r="BQ22" s="138">
        <f t="shared" si="26"/>
        <v>-1.0899999999999999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890</v>
      </c>
      <c r="G23" s="16">
        <f>'[3]09'!G25</f>
        <v>0</v>
      </c>
      <c r="H23" s="17">
        <f t="shared" si="27"/>
        <v>1210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150</v>
      </c>
      <c r="N23" s="16">
        <f>'[3]09'!O25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30.91</v>
      </c>
      <c r="AU23" s="8">
        <v>30.91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30.91</v>
      </c>
      <c r="BM23" s="8">
        <f t="shared" si="22"/>
        <v>30.91</v>
      </c>
      <c r="BN23" s="8">
        <f t="shared" si="23"/>
        <v>32</v>
      </c>
      <c r="BO23" s="8">
        <f t="shared" si="24"/>
        <v>32</v>
      </c>
      <c r="BP23" s="138">
        <f t="shared" si="25"/>
        <v>-1.0899999999999999</v>
      </c>
      <c r="BQ23" s="138">
        <f t="shared" si="26"/>
        <v>-1.0899999999999999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890</v>
      </c>
      <c r="G24" s="16">
        <f>'[3]09'!G26</f>
        <v>0</v>
      </c>
      <c r="H24" s="17">
        <f t="shared" si="27"/>
        <v>1210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150</v>
      </c>
      <c r="N24" s="16">
        <f>'[3]09'!O26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30.91</v>
      </c>
      <c r="AU24" s="8">
        <v>30.91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30.91</v>
      </c>
      <c r="BM24" s="8">
        <f t="shared" si="22"/>
        <v>30.91</v>
      </c>
      <c r="BN24" s="8">
        <f t="shared" si="23"/>
        <v>32</v>
      </c>
      <c r="BO24" s="8">
        <f t="shared" si="24"/>
        <v>32</v>
      </c>
      <c r="BP24" s="138">
        <f t="shared" si="25"/>
        <v>-1.0899999999999999</v>
      </c>
      <c r="BQ24" s="138">
        <f t="shared" si="26"/>
        <v>-1.0899999999999999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890</v>
      </c>
      <c r="G25" s="16">
        <f>'[3]09'!G27</f>
        <v>0</v>
      </c>
      <c r="H25" s="17">
        <f t="shared" si="27"/>
        <v>1210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150</v>
      </c>
      <c r="N25" s="16">
        <f>'[3]09'!O27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30.91</v>
      </c>
      <c r="AU25" s="8">
        <v>30.91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30.91</v>
      </c>
      <c r="BM25" s="8">
        <f t="shared" si="22"/>
        <v>30.91</v>
      </c>
      <c r="BN25" s="8">
        <f t="shared" si="23"/>
        <v>32</v>
      </c>
      <c r="BO25" s="8">
        <f t="shared" si="24"/>
        <v>32</v>
      </c>
      <c r="BP25" s="138">
        <f t="shared" si="25"/>
        <v>-1.0899999999999999</v>
      </c>
      <c r="BQ25" s="138">
        <f t="shared" si="26"/>
        <v>-1.0899999999999999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890</v>
      </c>
      <c r="G26" s="16">
        <f>'[3]09'!G28</f>
        <v>0</v>
      </c>
      <c r="H26" s="17">
        <f t="shared" si="27"/>
        <v>1210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150</v>
      </c>
      <c r="N26" s="16">
        <f>'[3]09'!O28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30.91</v>
      </c>
      <c r="AU26" s="8">
        <v>30.91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30.91</v>
      </c>
      <c r="BM26" s="8">
        <f t="shared" si="22"/>
        <v>30.91</v>
      </c>
      <c r="BN26" s="8">
        <f t="shared" si="23"/>
        <v>32</v>
      </c>
      <c r="BO26" s="8">
        <f t="shared" si="24"/>
        <v>32</v>
      </c>
      <c r="BP26" s="138">
        <f t="shared" si="25"/>
        <v>-1.0899999999999999</v>
      </c>
      <c r="BQ26" s="138">
        <f t="shared" si="26"/>
        <v>-1.0899999999999999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890</v>
      </c>
      <c r="G27" s="16">
        <f>'[3]09'!G29</f>
        <v>0</v>
      </c>
      <c r="H27" s="17">
        <f t="shared" si="27"/>
        <v>1210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150</v>
      </c>
      <c r="N27" s="16">
        <f>'[3]09'!O29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30.91</v>
      </c>
      <c r="AU27" s="8">
        <v>30.91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30.91</v>
      </c>
      <c r="BM27" s="8">
        <f t="shared" si="22"/>
        <v>30.91</v>
      </c>
      <c r="BN27" s="8">
        <f t="shared" si="23"/>
        <v>32</v>
      </c>
      <c r="BO27" s="8">
        <f t="shared" si="24"/>
        <v>32</v>
      </c>
      <c r="BP27" s="138">
        <f t="shared" si="25"/>
        <v>-1.0899999999999999</v>
      </c>
      <c r="BQ27" s="138">
        <f t="shared" si="26"/>
        <v>-1.0899999999999999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890</v>
      </c>
      <c r="G28" s="16">
        <f>'[3]09'!G30</f>
        <v>0</v>
      </c>
      <c r="H28" s="17">
        <f t="shared" si="27"/>
        <v>1210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150</v>
      </c>
      <c r="N28" s="16">
        <f>'[3]09'!O30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30.91</v>
      </c>
      <c r="AU28" s="8">
        <v>30.91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30.91</v>
      </c>
      <c r="BM28" s="8">
        <f t="shared" si="22"/>
        <v>30.91</v>
      </c>
      <c r="BN28" s="8">
        <f t="shared" si="23"/>
        <v>32</v>
      </c>
      <c r="BO28" s="8">
        <f t="shared" si="24"/>
        <v>32</v>
      </c>
      <c r="BP28" s="138">
        <f t="shared" si="25"/>
        <v>-1.0899999999999999</v>
      </c>
      <c r="BQ28" s="138">
        <f t="shared" si="26"/>
        <v>-1.0899999999999999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890</v>
      </c>
      <c r="G29" s="16">
        <f>'[3]09'!G31</f>
        <v>0</v>
      </c>
      <c r="H29" s="17">
        <f t="shared" si="27"/>
        <v>1210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150</v>
      </c>
      <c r="N29" s="16">
        <f>'[3]09'!O31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30.91</v>
      </c>
      <c r="AU29" s="8">
        <v>30.91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30.91</v>
      </c>
      <c r="BM29" s="8">
        <f t="shared" si="22"/>
        <v>30.91</v>
      </c>
      <c r="BN29" s="8">
        <f t="shared" si="23"/>
        <v>32</v>
      </c>
      <c r="BO29" s="8">
        <f t="shared" si="24"/>
        <v>32</v>
      </c>
      <c r="BP29" s="138">
        <f t="shared" si="25"/>
        <v>-1.0899999999999999</v>
      </c>
      <c r="BQ29" s="138">
        <f t="shared" si="26"/>
        <v>-1.0899999999999999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890</v>
      </c>
      <c r="G30" s="16">
        <f>'[3]09'!G32</f>
        <v>0</v>
      </c>
      <c r="H30" s="17">
        <f t="shared" si="27"/>
        <v>1210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150</v>
      </c>
      <c r="N30" s="16">
        <f>'[3]09'!O32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30.91</v>
      </c>
      <c r="AU30" s="8">
        <v>30.91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30.91</v>
      </c>
      <c r="BM30" s="8">
        <f t="shared" si="22"/>
        <v>30.91</v>
      </c>
      <c r="BN30" s="8">
        <f t="shared" si="23"/>
        <v>32</v>
      </c>
      <c r="BO30" s="8">
        <f t="shared" si="24"/>
        <v>32</v>
      </c>
      <c r="BP30" s="138">
        <f t="shared" si="25"/>
        <v>-1.0899999999999999</v>
      </c>
      <c r="BQ30" s="138">
        <f t="shared" si="26"/>
        <v>-1.0899999999999999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890</v>
      </c>
      <c r="G31" s="16">
        <f>'[3]09'!G33</f>
        <v>0</v>
      </c>
      <c r="H31" s="17">
        <f t="shared" si="27"/>
        <v>1210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150</v>
      </c>
      <c r="N31" s="16">
        <f>'[3]09'!O33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30.91</v>
      </c>
      <c r="AU31" s="8">
        <v>30.91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30.91</v>
      </c>
      <c r="BM31" s="8">
        <f t="shared" si="22"/>
        <v>30.91</v>
      </c>
      <c r="BN31" s="8">
        <f t="shared" si="23"/>
        <v>32</v>
      </c>
      <c r="BO31" s="8">
        <f t="shared" si="24"/>
        <v>32</v>
      </c>
      <c r="BP31" s="138">
        <f t="shared" si="25"/>
        <v>-1.0899999999999999</v>
      </c>
      <c r="BQ31" s="138">
        <f t="shared" si="26"/>
        <v>-1.0899999999999999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890</v>
      </c>
      <c r="G32" s="16">
        <f>'[3]09'!G34</f>
        <v>0</v>
      </c>
      <c r="H32" s="17">
        <f t="shared" si="27"/>
        <v>1210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150</v>
      </c>
      <c r="N32" s="16">
        <f>'[3]09'!O34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30.91</v>
      </c>
      <c r="AU32" s="8">
        <v>30.91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30.91</v>
      </c>
      <c r="BM32" s="8">
        <f t="shared" si="22"/>
        <v>30.91</v>
      </c>
      <c r="BN32" s="8">
        <f t="shared" si="23"/>
        <v>32</v>
      </c>
      <c r="BO32" s="8">
        <f t="shared" si="24"/>
        <v>32</v>
      </c>
      <c r="BP32" s="138">
        <f t="shared" si="25"/>
        <v>-1.0899999999999999</v>
      </c>
      <c r="BQ32" s="138">
        <f t="shared" si="26"/>
        <v>-1.0899999999999999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890</v>
      </c>
      <c r="G33" s="16">
        <f>'[3]09'!G35</f>
        <v>0</v>
      </c>
      <c r="H33" s="17">
        <f t="shared" si="27"/>
        <v>1210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150</v>
      </c>
      <c r="N33" s="16">
        <f>'[3]09'!O35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30.91</v>
      </c>
      <c r="AU33" s="8">
        <v>30.91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30.91</v>
      </c>
      <c r="BM33" s="8">
        <f t="shared" si="22"/>
        <v>30.91</v>
      </c>
      <c r="BN33" s="8">
        <f t="shared" si="23"/>
        <v>32</v>
      </c>
      <c r="BO33" s="8">
        <f t="shared" si="24"/>
        <v>32</v>
      </c>
      <c r="BP33" s="138">
        <f t="shared" si="25"/>
        <v>-1.0899999999999999</v>
      </c>
      <c r="BQ33" s="138">
        <f t="shared" si="26"/>
        <v>-1.0899999999999999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890</v>
      </c>
      <c r="G34" s="16">
        <f>'[3]09'!G36</f>
        <v>0</v>
      </c>
      <c r="H34" s="17">
        <f t="shared" si="27"/>
        <v>1210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150</v>
      </c>
      <c r="N34" s="16">
        <f>'[3]09'!O36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30.91</v>
      </c>
      <c r="AU34" s="8">
        <v>30.91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30.91</v>
      </c>
      <c r="BM34" s="8">
        <f t="shared" si="22"/>
        <v>30.91</v>
      </c>
      <c r="BN34" s="8">
        <f t="shared" si="23"/>
        <v>32</v>
      </c>
      <c r="BO34" s="8">
        <f t="shared" si="24"/>
        <v>32</v>
      </c>
      <c r="BP34" s="138">
        <f t="shared" si="25"/>
        <v>-1.0899999999999999</v>
      </c>
      <c r="BQ34" s="138">
        <f t="shared" si="26"/>
        <v>-1.0899999999999999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890</v>
      </c>
      <c r="G35" s="16">
        <f>'[3]09'!G37</f>
        <v>0</v>
      </c>
      <c r="H35" s="17">
        <f t="shared" si="27"/>
        <v>1210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150</v>
      </c>
      <c r="N35" s="16">
        <f>'[3]09'!O37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30.91</v>
      </c>
      <c r="AU35" s="8">
        <v>30.91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30.91</v>
      </c>
      <c r="BM35" s="8">
        <f t="shared" si="22"/>
        <v>30.91</v>
      </c>
      <c r="BN35" s="8">
        <f t="shared" si="23"/>
        <v>32</v>
      </c>
      <c r="BO35" s="8">
        <f t="shared" si="24"/>
        <v>32</v>
      </c>
      <c r="BP35" s="138">
        <f t="shared" si="25"/>
        <v>-1.0899999999999999</v>
      </c>
      <c r="BQ35" s="138">
        <f t="shared" si="26"/>
        <v>-1.0899999999999999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890</v>
      </c>
      <c r="G36" s="16">
        <f>'[3]09'!G38</f>
        <v>0</v>
      </c>
      <c r="H36" s="17">
        <f t="shared" si="27"/>
        <v>1210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150</v>
      </c>
      <c r="N36" s="16">
        <f>'[3]09'!O38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30.91</v>
      </c>
      <c r="AU36" s="8">
        <v>30.91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30.91</v>
      </c>
      <c r="BM36" s="8">
        <f t="shared" si="22"/>
        <v>30.91</v>
      </c>
      <c r="BN36" s="8">
        <f t="shared" si="23"/>
        <v>32</v>
      </c>
      <c r="BO36" s="8">
        <f t="shared" si="24"/>
        <v>32</v>
      </c>
      <c r="BP36" s="138">
        <f t="shared" si="25"/>
        <v>-1.0899999999999999</v>
      </c>
      <c r="BQ36" s="138">
        <f t="shared" si="26"/>
        <v>-1.0899999999999999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890</v>
      </c>
      <c r="G37" s="16">
        <f>'[3]09'!G39</f>
        <v>0</v>
      </c>
      <c r="H37" s="17">
        <f t="shared" si="27"/>
        <v>1210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150</v>
      </c>
      <c r="N37" s="16">
        <f>'[3]09'!O39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30.91</v>
      </c>
      <c r="AU37" s="8">
        <v>30.91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30.91</v>
      </c>
      <c r="BM37" s="8">
        <f t="shared" si="22"/>
        <v>30.91</v>
      </c>
      <c r="BN37" s="8">
        <f t="shared" si="23"/>
        <v>32</v>
      </c>
      <c r="BO37" s="8">
        <f t="shared" si="24"/>
        <v>32</v>
      </c>
      <c r="BP37" s="138">
        <f t="shared" si="25"/>
        <v>-1.0899999999999999</v>
      </c>
      <c r="BQ37" s="138">
        <f t="shared" si="26"/>
        <v>-1.0899999999999999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890</v>
      </c>
      <c r="G38" s="16">
        <f>'[3]09'!G40</f>
        <v>0</v>
      </c>
      <c r="H38" s="17">
        <f t="shared" si="27"/>
        <v>1210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150</v>
      </c>
      <c r="N38" s="16">
        <f>'[3]09'!O40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30.91</v>
      </c>
      <c r="AU38" s="8">
        <v>30.91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30.91</v>
      </c>
      <c r="BM38" s="8">
        <f t="shared" si="22"/>
        <v>30.91</v>
      </c>
      <c r="BN38" s="8">
        <f t="shared" si="23"/>
        <v>32</v>
      </c>
      <c r="BO38" s="8">
        <f t="shared" si="24"/>
        <v>32</v>
      </c>
      <c r="BP38" s="138">
        <f t="shared" si="25"/>
        <v>-1.0899999999999999</v>
      </c>
      <c r="BQ38" s="138">
        <f t="shared" si="26"/>
        <v>-1.0899999999999999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880</v>
      </c>
      <c r="G39" s="16">
        <f>'[3]09'!G41</f>
        <v>0</v>
      </c>
      <c r="H39" s="17">
        <f t="shared" si="27"/>
        <v>1200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150</v>
      </c>
      <c r="N39" s="16">
        <f>'[3]09'!O41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30.91</v>
      </c>
      <c r="AU39" s="8">
        <v>30.91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30.91</v>
      </c>
      <c r="BM39" s="8">
        <f t="shared" si="22"/>
        <v>30.91</v>
      </c>
      <c r="BN39" s="8">
        <f t="shared" si="23"/>
        <v>32</v>
      </c>
      <c r="BO39" s="8">
        <f t="shared" si="24"/>
        <v>32</v>
      </c>
      <c r="BP39" s="138">
        <f t="shared" si="25"/>
        <v>-1.0899999999999999</v>
      </c>
      <c r="BQ39" s="138">
        <f t="shared" si="26"/>
        <v>-1.0899999999999999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880</v>
      </c>
      <c r="G40" s="16">
        <f>'[3]09'!G42</f>
        <v>0</v>
      </c>
      <c r="H40" s="17">
        <f t="shared" si="27"/>
        <v>1200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150</v>
      </c>
      <c r="N40" s="16">
        <f>'[3]09'!O42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30.91</v>
      </c>
      <c r="AU40" s="8">
        <v>30.91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30.91</v>
      </c>
      <c r="BM40" s="8">
        <f t="shared" si="22"/>
        <v>30.91</v>
      </c>
      <c r="BN40" s="8">
        <f t="shared" si="23"/>
        <v>32</v>
      </c>
      <c r="BO40" s="8">
        <f t="shared" si="24"/>
        <v>32</v>
      </c>
      <c r="BP40" s="138">
        <f t="shared" si="25"/>
        <v>-1.0899999999999999</v>
      </c>
      <c r="BQ40" s="138">
        <f t="shared" si="26"/>
        <v>-1.0899999999999999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880</v>
      </c>
      <c r="G41" s="16">
        <f>'[3]09'!G43</f>
        <v>0</v>
      </c>
      <c r="H41" s="17">
        <f t="shared" si="27"/>
        <v>1200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150</v>
      </c>
      <c r="N41" s="16">
        <f>'[3]09'!O43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30.91</v>
      </c>
      <c r="AU41" s="8">
        <v>30.91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30.91</v>
      </c>
      <c r="BM41" s="8">
        <f t="shared" si="22"/>
        <v>30.91</v>
      </c>
      <c r="BN41" s="8">
        <f t="shared" si="23"/>
        <v>32</v>
      </c>
      <c r="BO41" s="8">
        <f t="shared" si="24"/>
        <v>32</v>
      </c>
      <c r="BP41" s="138">
        <f t="shared" si="25"/>
        <v>-1.0899999999999999</v>
      </c>
      <c r="BQ41" s="138">
        <f t="shared" si="26"/>
        <v>-1.0899999999999999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880</v>
      </c>
      <c r="G42" s="16">
        <f>'[3]09'!G44</f>
        <v>0</v>
      </c>
      <c r="H42" s="17">
        <f t="shared" si="27"/>
        <v>1200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150</v>
      </c>
      <c r="N42" s="16">
        <f>'[3]09'!O44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30.91</v>
      </c>
      <c r="AU42" s="8">
        <v>30.91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30.91</v>
      </c>
      <c r="BM42" s="8">
        <f t="shared" si="22"/>
        <v>30.91</v>
      </c>
      <c r="BN42" s="8">
        <f t="shared" si="23"/>
        <v>32</v>
      </c>
      <c r="BO42" s="8">
        <f t="shared" si="24"/>
        <v>32</v>
      </c>
      <c r="BP42" s="138">
        <f t="shared" si="25"/>
        <v>-1.0899999999999999</v>
      </c>
      <c r="BQ42" s="138">
        <f t="shared" si="26"/>
        <v>-1.0899999999999999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880</v>
      </c>
      <c r="G43" s="16">
        <f>'[3]09'!G45</f>
        <v>0</v>
      </c>
      <c r="H43" s="17">
        <f t="shared" si="27"/>
        <v>1200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150</v>
      </c>
      <c r="N43" s="16">
        <f>'[3]09'!O45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424.05999999999995</v>
      </c>
      <c r="AT43" s="8">
        <v>30.91</v>
      </c>
      <c r="AU43" s="8">
        <v>30.91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30.91</v>
      </c>
      <c r="BM43" s="8">
        <f t="shared" si="22"/>
        <v>30.91</v>
      </c>
      <c r="BN43" s="8">
        <f t="shared" si="23"/>
        <v>22.97</v>
      </c>
      <c r="BO43" s="8">
        <f t="shared" si="24"/>
        <v>22.97</v>
      </c>
      <c r="BP43" s="138">
        <f t="shared" si="25"/>
        <v>7.9400000000000013</v>
      </c>
      <c r="BQ43" s="138">
        <f t="shared" si="26"/>
        <v>7.9400000000000013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880</v>
      </c>
      <c r="G44" s="16">
        <f>'[3]09'!G46</f>
        <v>0</v>
      </c>
      <c r="H44" s="17">
        <f t="shared" si="27"/>
        <v>1200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150</v>
      </c>
      <c r="N44" s="16">
        <f>'[3]09'!O46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424.05999999999995</v>
      </c>
      <c r="AT44" s="8">
        <v>30.91</v>
      </c>
      <c r="AU44" s="8">
        <v>30.91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30.91</v>
      </c>
      <c r="BM44" s="8">
        <f t="shared" si="22"/>
        <v>30.91</v>
      </c>
      <c r="BN44" s="8">
        <f t="shared" si="23"/>
        <v>22.97</v>
      </c>
      <c r="BO44" s="8">
        <f t="shared" si="24"/>
        <v>22.97</v>
      </c>
      <c r="BP44" s="138">
        <f t="shared" si="25"/>
        <v>7.9400000000000013</v>
      </c>
      <c r="BQ44" s="138">
        <f t="shared" si="26"/>
        <v>7.9400000000000013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880</v>
      </c>
      <c r="G45" s="16">
        <f>'[3]09'!G47</f>
        <v>0</v>
      </c>
      <c r="H45" s="17">
        <f t="shared" si="27"/>
        <v>1200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150</v>
      </c>
      <c r="N45" s="16">
        <f>'[3]09'!O47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424.05999999999995</v>
      </c>
      <c r="AT45" s="8">
        <v>30.91</v>
      </c>
      <c r="AU45" s="8">
        <v>30.91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30.91</v>
      </c>
      <c r="BM45" s="8">
        <f t="shared" si="22"/>
        <v>30.91</v>
      </c>
      <c r="BN45" s="8">
        <f t="shared" si="23"/>
        <v>22.97</v>
      </c>
      <c r="BO45" s="8">
        <f t="shared" si="24"/>
        <v>22.97</v>
      </c>
      <c r="BP45" s="138">
        <f t="shared" si="25"/>
        <v>7.9400000000000013</v>
      </c>
      <c r="BQ45" s="138">
        <f t="shared" si="26"/>
        <v>7.9400000000000013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880</v>
      </c>
      <c r="G46" s="16">
        <f>'[3]09'!G48</f>
        <v>0</v>
      </c>
      <c r="H46" s="17">
        <f t="shared" si="27"/>
        <v>1200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150</v>
      </c>
      <c r="N46" s="16">
        <f>'[3]09'!O48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424.05999999999995</v>
      </c>
      <c r="AT46" s="8">
        <v>30.91</v>
      </c>
      <c r="AU46" s="8">
        <v>30.91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30.91</v>
      </c>
      <c r="BM46" s="8">
        <f t="shared" si="22"/>
        <v>30.91</v>
      </c>
      <c r="BN46" s="8">
        <f t="shared" si="23"/>
        <v>22.97</v>
      </c>
      <c r="BO46" s="8">
        <f t="shared" si="24"/>
        <v>22.97</v>
      </c>
      <c r="BP46" s="138">
        <f t="shared" si="25"/>
        <v>7.9400000000000013</v>
      </c>
      <c r="BQ46" s="138">
        <f t="shared" si="26"/>
        <v>7.9400000000000013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880</v>
      </c>
      <c r="G47" s="16">
        <f>'[3]09'!G49</f>
        <v>0</v>
      </c>
      <c r="H47" s="17">
        <f t="shared" si="27"/>
        <v>1200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150</v>
      </c>
      <c r="N47" s="16">
        <f>'[3]09'!O49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424.05999999999995</v>
      </c>
      <c r="AT47" s="8">
        <v>30.91</v>
      </c>
      <c r="AU47" s="8">
        <v>22.18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30.91</v>
      </c>
      <c r="BM47" s="8">
        <f t="shared" si="22"/>
        <v>22.18</v>
      </c>
      <c r="BN47" s="8">
        <f t="shared" si="23"/>
        <v>22.97</v>
      </c>
      <c r="BO47" s="8">
        <f t="shared" si="24"/>
        <v>22.97</v>
      </c>
      <c r="BP47" s="138">
        <f t="shared" si="25"/>
        <v>7.9400000000000013</v>
      </c>
      <c r="BQ47" s="138">
        <f t="shared" si="26"/>
        <v>-0.78999999999999915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880</v>
      </c>
      <c r="G48" s="16">
        <f>'[3]09'!G50</f>
        <v>0</v>
      </c>
      <c r="H48" s="17">
        <f t="shared" si="27"/>
        <v>1200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150</v>
      </c>
      <c r="N48" s="16">
        <f>'[3]09'!O50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424.05999999999995</v>
      </c>
      <c r="AT48" s="8">
        <v>30.91</v>
      </c>
      <c r="AU48" s="8">
        <v>22.18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30.91</v>
      </c>
      <c r="BM48" s="8">
        <f t="shared" si="22"/>
        <v>22.18</v>
      </c>
      <c r="BN48" s="8">
        <f t="shared" si="23"/>
        <v>22.97</v>
      </c>
      <c r="BO48" s="8">
        <f t="shared" si="24"/>
        <v>22.97</v>
      </c>
      <c r="BP48" s="138">
        <f t="shared" si="25"/>
        <v>7.9400000000000013</v>
      </c>
      <c r="BQ48" s="138">
        <f t="shared" si="26"/>
        <v>-0.78999999999999915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880</v>
      </c>
      <c r="G49" s="16">
        <f>'[3]09'!G51</f>
        <v>0</v>
      </c>
      <c r="H49" s="17">
        <f t="shared" si="27"/>
        <v>1200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153</v>
      </c>
      <c r="N49" s="16">
        <f>'[3]09'!O51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427.05999999999995</v>
      </c>
      <c r="AT49" s="8">
        <v>22.18</v>
      </c>
      <c r="AU49" s="8">
        <v>22.18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22.18</v>
      </c>
      <c r="BM49" s="8">
        <f t="shared" si="22"/>
        <v>22.18</v>
      </c>
      <c r="BN49" s="8">
        <f t="shared" si="23"/>
        <v>22.97</v>
      </c>
      <c r="BO49" s="8">
        <f t="shared" si="24"/>
        <v>22.97</v>
      </c>
      <c r="BP49" s="138">
        <f t="shared" si="25"/>
        <v>-0.78999999999999915</v>
      </c>
      <c r="BQ49" s="138">
        <f t="shared" si="26"/>
        <v>-0.78999999999999915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880</v>
      </c>
      <c r="G50" s="16">
        <f>'[3]09'!G52</f>
        <v>0</v>
      </c>
      <c r="H50" s="17">
        <f t="shared" si="27"/>
        <v>1200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153</v>
      </c>
      <c r="N50" s="16">
        <f>'[3]09'!O52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427.05999999999995</v>
      </c>
      <c r="AT50" s="8">
        <v>22.18</v>
      </c>
      <c r="AU50" s="8">
        <v>22.18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22.18</v>
      </c>
      <c r="BM50" s="8">
        <f t="shared" si="22"/>
        <v>22.18</v>
      </c>
      <c r="BN50" s="8">
        <f t="shared" si="23"/>
        <v>22.97</v>
      </c>
      <c r="BO50" s="8">
        <f t="shared" si="24"/>
        <v>22.97</v>
      </c>
      <c r="BP50" s="138">
        <f t="shared" si="25"/>
        <v>-0.78999999999999915</v>
      </c>
      <c r="BQ50" s="138">
        <f t="shared" si="26"/>
        <v>-0.78999999999999915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860</v>
      </c>
      <c r="G51" s="16">
        <f>'[3]09'!G53</f>
        <v>0</v>
      </c>
      <c r="H51" s="17">
        <f t="shared" si="27"/>
        <v>1180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153</v>
      </c>
      <c r="N51" s="16">
        <f>'[3]09'!O53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427.05999999999995</v>
      </c>
      <c r="AT51" s="8">
        <v>22.18</v>
      </c>
      <c r="AU51" s="8">
        <v>22.18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22.18</v>
      </c>
      <c r="BM51" s="8">
        <f t="shared" si="22"/>
        <v>22.18</v>
      </c>
      <c r="BN51" s="8">
        <f t="shared" si="23"/>
        <v>22.97</v>
      </c>
      <c r="BO51" s="8">
        <f t="shared" si="24"/>
        <v>22.97</v>
      </c>
      <c r="BP51" s="138">
        <f t="shared" si="25"/>
        <v>-0.78999999999999915</v>
      </c>
      <c r="BQ51" s="138">
        <f t="shared" si="26"/>
        <v>-0.78999999999999915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860</v>
      </c>
      <c r="G52" s="16">
        <f>'[3]09'!G54</f>
        <v>0</v>
      </c>
      <c r="H52" s="17">
        <f t="shared" si="27"/>
        <v>1180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153</v>
      </c>
      <c r="N52" s="16">
        <f>'[3]09'!O54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427.05999999999995</v>
      </c>
      <c r="AT52" s="8">
        <v>22.18</v>
      </c>
      <c r="AU52" s="8">
        <v>22.18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22.18</v>
      </c>
      <c r="BM52" s="8">
        <f t="shared" si="22"/>
        <v>22.18</v>
      </c>
      <c r="BN52" s="8">
        <f t="shared" si="23"/>
        <v>22.97</v>
      </c>
      <c r="BO52" s="8">
        <f t="shared" si="24"/>
        <v>22.97</v>
      </c>
      <c r="BP52" s="138">
        <f t="shared" si="25"/>
        <v>-0.78999999999999915</v>
      </c>
      <c r="BQ52" s="138">
        <f t="shared" si="26"/>
        <v>-0.78999999999999915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860</v>
      </c>
      <c r="G53" s="16">
        <f>'[3]09'!G55</f>
        <v>0</v>
      </c>
      <c r="H53" s="17">
        <f t="shared" si="27"/>
        <v>1180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153</v>
      </c>
      <c r="N53" s="16">
        <f>'[3]09'!O55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427.05999999999995</v>
      </c>
      <c r="AT53" s="8">
        <v>22.18</v>
      </c>
      <c r="AU53" s="8">
        <v>22.18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22.18</v>
      </c>
      <c r="BM53" s="8">
        <f t="shared" si="22"/>
        <v>22.18</v>
      </c>
      <c r="BN53" s="8">
        <f t="shared" si="23"/>
        <v>22.97</v>
      </c>
      <c r="BO53" s="8">
        <f t="shared" si="24"/>
        <v>22.97</v>
      </c>
      <c r="BP53" s="138">
        <f t="shared" si="25"/>
        <v>-0.78999999999999915</v>
      </c>
      <c r="BQ53" s="138">
        <f t="shared" si="26"/>
        <v>-0.78999999999999915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860</v>
      </c>
      <c r="G54" s="16">
        <f>'[3]09'!G56</f>
        <v>0</v>
      </c>
      <c r="H54" s="17">
        <f t="shared" si="27"/>
        <v>1180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153</v>
      </c>
      <c r="N54" s="16">
        <f>'[3]09'!O56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427.05999999999995</v>
      </c>
      <c r="AT54" s="8">
        <v>22.18</v>
      </c>
      <c r="AU54" s="8">
        <v>22.18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22.18</v>
      </c>
      <c r="BM54" s="8">
        <f t="shared" si="22"/>
        <v>22.18</v>
      </c>
      <c r="BN54" s="8">
        <f t="shared" si="23"/>
        <v>22.97</v>
      </c>
      <c r="BO54" s="8">
        <f t="shared" si="24"/>
        <v>22.97</v>
      </c>
      <c r="BP54" s="138">
        <f t="shared" si="25"/>
        <v>-0.78999999999999915</v>
      </c>
      <c r="BQ54" s="138">
        <f t="shared" si="26"/>
        <v>-0.78999999999999915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860</v>
      </c>
      <c r="G55" s="16">
        <f>'[3]09'!G57</f>
        <v>0</v>
      </c>
      <c r="H55" s="17">
        <f t="shared" si="27"/>
        <v>1180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153</v>
      </c>
      <c r="N55" s="16">
        <f>'[3]09'!O57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427.05999999999995</v>
      </c>
      <c r="AT55" s="8">
        <v>22.18</v>
      </c>
      <c r="AU55" s="8">
        <v>22.18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22.18</v>
      </c>
      <c r="BM55" s="8">
        <f t="shared" si="22"/>
        <v>22.18</v>
      </c>
      <c r="BN55" s="8">
        <f t="shared" si="23"/>
        <v>22.97</v>
      </c>
      <c r="BO55" s="8">
        <f t="shared" si="24"/>
        <v>22.97</v>
      </c>
      <c r="BP55" s="138">
        <f t="shared" si="25"/>
        <v>-0.78999999999999915</v>
      </c>
      <c r="BQ55" s="138">
        <f t="shared" si="26"/>
        <v>-0.78999999999999915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860</v>
      </c>
      <c r="G56" s="16">
        <f>'[3]09'!G58</f>
        <v>0</v>
      </c>
      <c r="H56" s="17">
        <f t="shared" si="27"/>
        <v>1180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153</v>
      </c>
      <c r="N56" s="16">
        <f>'[3]09'!O58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427.05999999999995</v>
      </c>
      <c r="AT56" s="8">
        <v>22.18</v>
      </c>
      <c r="AU56" s="8">
        <v>22.18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22.18</v>
      </c>
      <c r="BM56" s="8">
        <f t="shared" si="22"/>
        <v>22.18</v>
      </c>
      <c r="BN56" s="8">
        <f t="shared" si="23"/>
        <v>22.97</v>
      </c>
      <c r="BO56" s="8">
        <f t="shared" si="24"/>
        <v>22.97</v>
      </c>
      <c r="BP56" s="138">
        <f t="shared" si="25"/>
        <v>-0.78999999999999915</v>
      </c>
      <c r="BQ56" s="138">
        <f t="shared" si="26"/>
        <v>-0.78999999999999915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860</v>
      </c>
      <c r="G57" s="16">
        <f>'[3]09'!G59</f>
        <v>0</v>
      </c>
      <c r="H57" s="17">
        <f t="shared" si="27"/>
        <v>1180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153</v>
      </c>
      <c r="N57" s="16">
        <f>'[3]09'!O59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427.05999999999995</v>
      </c>
      <c r="AT57" s="8">
        <v>22.18</v>
      </c>
      <c r="AU57" s="8">
        <v>22.18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22.18</v>
      </c>
      <c r="BM57" s="8">
        <f t="shared" si="22"/>
        <v>22.18</v>
      </c>
      <c r="BN57" s="8">
        <f t="shared" si="23"/>
        <v>22.97</v>
      </c>
      <c r="BO57" s="8">
        <f t="shared" si="24"/>
        <v>22.97</v>
      </c>
      <c r="BP57" s="138">
        <f t="shared" si="25"/>
        <v>-0.78999999999999915</v>
      </c>
      <c r="BQ57" s="138">
        <f t="shared" si="26"/>
        <v>-0.78999999999999915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860</v>
      </c>
      <c r="G58" s="16">
        <f>'[3]09'!G60</f>
        <v>0</v>
      </c>
      <c r="H58" s="17">
        <f t="shared" si="27"/>
        <v>1180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153</v>
      </c>
      <c r="N58" s="16">
        <f>'[3]09'!O60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427.05999999999995</v>
      </c>
      <c r="AT58" s="8">
        <v>22.18</v>
      </c>
      <c r="AU58" s="8">
        <v>22.18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22.18</v>
      </c>
      <c r="BM58" s="8">
        <f t="shared" si="22"/>
        <v>22.18</v>
      </c>
      <c r="BN58" s="8">
        <f t="shared" si="23"/>
        <v>22.97</v>
      </c>
      <c r="BO58" s="8">
        <f t="shared" si="24"/>
        <v>22.97</v>
      </c>
      <c r="BP58" s="138">
        <f t="shared" si="25"/>
        <v>-0.78999999999999915</v>
      </c>
      <c r="BQ58" s="138">
        <f t="shared" si="26"/>
        <v>-0.78999999999999915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860</v>
      </c>
      <c r="G59" s="16">
        <f>'[3]09'!G61</f>
        <v>0</v>
      </c>
      <c r="H59" s="17">
        <f t="shared" si="27"/>
        <v>1180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153</v>
      </c>
      <c r="N59" s="16">
        <f>'[3]09'!O61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427.05999999999995</v>
      </c>
      <c r="AT59" s="8">
        <v>22.18</v>
      </c>
      <c r="AU59" s="8">
        <v>22.18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22.18</v>
      </c>
      <c r="BM59" s="8">
        <f t="shared" si="22"/>
        <v>22.18</v>
      </c>
      <c r="BN59" s="8">
        <f t="shared" si="23"/>
        <v>22.97</v>
      </c>
      <c r="BO59" s="8">
        <f t="shared" si="24"/>
        <v>22.97</v>
      </c>
      <c r="BP59" s="138">
        <f t="shared" si="25"/>
        <v>-0.78999999999999915</v>
      </c>
      <c r="BQ59" s="138">
        <f t="shared" si="26"/>
        <v>-0.78999999999999915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860</v>
      </c>
      <c r="G60" s="16">
        <f>'[3]09'!G62</f>
        <v>0</v>
      </c>
      <c r="H60" s="17">
        <f t="shared" si="27"/>
        <v>1180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153</v>
      </c>
      <c r="N60" s="16">
        <f>'[3]09'!O62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427.05999999999995</v>
      </c>
      <c r="AT60" s="8">
        <v>22.18</v>
      </c>
      <c r="AU60" s="8">
        <v>22.18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22.18</v>
      </c>
      <c r="BM60" s="8">
        <f t="shared" si="22"/>
        <v>22.18</v>
      </c>
      <c r="BN60" s="8">
        <f t="shared" si="23"/>
        <v>22.97</v>
      </c>
      <c r="BO60" s="8">
        <f t="shared" si="24"/>
        <v>22.97</v>
      </c>
      <c r="BP60" s="138">
        <f t="shared" si="25"/>
        <v>-0.78999999999999915</v>
      </c>
      <c r="BQ60" s="138">
        <f t="shared" si="26"/>
        <v>-0.78999999999999915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860</v>
      </c>
      <c r="G61" s="16">
        <f>'[3]09'!G63</f>
        <v>0</v>
      </c>
      <c r="H61" s="17">
        <f t="shared" si="27"/>
        <v>1180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153</v>
      </c>
      <c r="N61" s="16">
        <f>'[3]09'!O63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427.05999999999995</v>
      </c>
      <c r="AT61" s="8">
        <v>22.18</v>
      </c>
      <c r="AU61" s="8">
        <v>22.18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22.18</v>
      </c>
      <c r="BM61" s="8">
        <f t="shared" si="22"/>
        <v>22.18</v>
      </c>
      <c r="BN61" s="8">
        <f t="shared" si="23"/>
        <v>22.97</v>
      </c>
      <c r="BO61" s="8">
        <f t="shared" si="24"/>
        <v>22.97</v>
      </c>
      <c r="BP61" s="138">
        <f t="shared" si="25"/>
        <v>-0.78999999999999915</v>
      </c>
      <c r="BQ61" s="138">
        <f t="shared" si="26"/>
        <v>-0.78999999999999915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860</v>
      </c>
      <c r="G62" s="16">
        <f>'[3]09'!G64</f>
        <v>0</v>
      </c>
      <c r="H62" s="17">
        <f t="shared" si="27"/>
        <v>1180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153</v>
      </c>
      <c r="N62" s="16">
        <f>'[3]09'!O64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427.05999999999995</v>
      </c>
      <c r="AT62" s="8">
        <v>22.18</v>
      </c>
      <c r="AU62" s="8">
        <v>22.18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22.18</v>
      </c>
      <c r="BM62" s="8">
        <f t="shared" si="22"/>
        <v>22.18</v>
      </c>
      <c r="BN62" s="8">
        <f t="shared" si="23"/>
        <v>22.97</v>
      </c>
      <c r="BO62" s="8">
        <f t="shared" si="24"/>
        <v>22.97</v>
      </c>
      <c r="BP62" s="138">
        <f t="shared" si="25"/>
        <v>-0.78999999999999915</v>
      </c>
      <c r="BQ62" s="138">
        <f t="shared" si="26"/>
        <v>-0.78999999999999915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860</v>
      </c>
      <c r="G63" s="16">
        <f>'[3]09'!G65</f>
        <v>0</v>
      </c>
      <c r="H63" s="17">
        <f t="shared" si="27"/>
        <v>1180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153</v>
      </c>
      <c r="N63" s="16">
        <f>'[3]09'!O65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427.05999999999995</v>
      </c>
      <c r="AT63" s="8">
        <v>22.18</v>
      </c>
      <c r="AU63" s="8">
        <v>22.18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22.18</v>
      </c>
      <c r="BM63" s="8">
        <f t="shared" si="22"/>
        <v>22.18</v>
      </c>
      <c r="BN63" s="8">
        <f t="shared" si="23"/>
        <v>22.97</v>
      </c>
      <c r="BO63" s="8">
        <f t="shared" si="24"/>
        <v>22.97</v>
      </c>
      <c r="BP63" s="138">
        <f t="shared" si="25"/>
        <v>-0.78999999999999915</v>
      </c>
      <c r="BQ63" s="138">
        <f t="shared" si="26"/>
        <v>-0.78999999999999915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860</v>
      </c>
      <c r="G64" s="16">
        <f>'[3]09'!G66</f>
        <v>0</v>
      </c>
      <c r="H64" s="17">
        <f t="shared" si="27"/>
        <v>1180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153</v>
      </c>
      <c r="N64" s="16">
        <f>'[3]09'!O66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427.05999999999995</v>
      </c>
      <c r="AT64" s="8">
        <v>22.18</v>
      </c>
      <c r="AU64" s="8">
        <v>22.18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22.18</v>
      </c>
      <c r="BM64" s="8">
        <f t="shared" si="22"/>
        <v>22.18</v>
      </c>
      <c r="BN64" s="8">
        <f t="shared" si="23"/>
        <v>22.97</v>
      </c>
      <c r="BO64" s="8">
        <f t="shared" si="24"/>
        <v>22.97</v>
      </c>
      <c r="BP64" s="138">
        <f t="shared" si="25"/>
        <v>-0.78999999999999915</v>
      </c>
      <c r="BQ64" s="138">
        <f t="shared" si="26"/>
        <v>-0.78999999999999915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860</v>
      </c>
      <c r="G65" s="16">
        <f>'[3]09'!G67</f>
        <v>0</v>
      </c>
      <c r="H65" s="17">
        <f t="shared" si="27"/>
        <v>1180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153</v>
      </c>
      <c r="N65" s="16">
        <f>'[3]09'!O67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427.05999999999995</v>
      </c>
      <c r="AT65" s="8">
        <v>22.18</v>
      </c>
      <c r="AU65" s="8">
        <v>22.18</v>
      </c>
      <c r="AW65" s="203">
        <v>22.97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22.97</v>
      </c>
      <c r="BD65" s="203">
        <v>22.97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22.97</v>
      </c>
      <c r="BL65" s="8">
        <f t="shared" si="21"/>
        <v>22.18</v>
      </c>
      <c r="BM65" s="8">
        <f t="shared" si="22"/>
        <v>22.18</v>
      </c>
      <c r="BN65" s="8">
        <f t="shared" si="23"/>
        <v>22.97</v>
      </c>
      <c r="BO65" s="8">
        <f t="shared" si="24"/>
        <v>22.97</v>
      </c>
      <c r="BP65" s="138">
        <f t="shared" si="25"/>
        <v>-0.78999999999999915</v>
      </c>
      <c r="BQ65" s="138">
        <f t="shared" si="26"/>
        <v>-0.78999999999999915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860</v>
      </c>
      <c r="G66" s="16">
        <f>'[3]09'!G68</f>
        <v>0</v>
      </c>
      <c r="H66" s="17">
        <f t="shared" si="27"/>
        <v>1180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153</v>
      </c>
      <c r="N66" s="16">
        <f>'[3]09'!O68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427.05999999999995</v>
      </c>
      <c r="AT66" s="8">
        <v>22.18</v>
      </c>
      <c r="AU66" s="8">
        <v>22.18</v>
      </c>
      <c r="AW66" s="203">
        <v>22.97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22.97</v>
      </c>
      <c r="BD66" s="203">
        <v>22.97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22.97</v>
      </c>
      <c r="BL66" s="8">
        <f t="shared" si="21"/>
        <v>22.18</v>
      </c>
      <c r="BM66" s="8">
        <f t="shared" si="22"/>
        <v>22.18</v>
      </c>
      <c r="BN66" s="8">
        <f t="shared" si="23"/>
        <v>22.97</v>
      </c>
      <c r="BO66" s="8">
        <f t="shared" si="24"/>
        <v>22.97</v>
      </c>
      <c r="BP66" s="138">
        <f t="shared" si="25"/>
        <v>-0.78999999999999915</v>
      </c>
      <c r="BQ66" s="138">
        <f t="shared" si="26"/>
        <v>-0.78999999999999915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860</v>
      </c>
      <c r="G67" s="16">
        <f>'[3]09'!G69</f>
        <v>0</v>
      </c>
      <c r="H67" s="17">
        <f t="shared" si="27"/>
        <v>1180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153</v>
      </c>
      <c r="N67" s="16">
        <f>'[3]09'!O69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22.97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22.97</v>
      </c>
      <c r="AL67" s="8">
        <f t="shared" si="35"/>
        <v>274.05999999999995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427.05999999999995</v>
      </c>
      <c r="AT67" s="8">
        <v>22.18</v>
      </c>
      <c r="AU67" s="8">
        <v>22.18</v>
      </c>
      <c r="AW67" s="203">
        <v>22.97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22.97</v>
      </c>
      <c r="BD67" s="203">
        <v>22.97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22.97</v>
      </c>
      <c r="BL67" s="8">
        <f t="shared" si="21"/>
        <v>22.18</v>
      </c>
      <c r="BM67" s="8">
        <f t="shared" si="22"/>
        <v>22.18</v>
      </c>
      <c r="BN67" s="8">
        <f t="shared" si="23"/>
        <v>22.97</v>
      </c>
      <c r="BO67" s="8">
        <f t="shared" si="24"/>
        <v>22.97</v>
      </c>
      <c r="BP67" s="138">
        <f t="shared" si="25"/>
        <v>-0.78999999999999915</v>
      </c>
      <c r="BQ67" s="138">
        <f t="shared" si="26"/>
        <v>-0.78999999999999915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860</v>
      </c>
      <c r="G68" s="16">
        <f>'[3]09'!G70</f>
        <v>0</v>
      </c>
      <c r="H68" s="17">
        <f t="shared" si="27"/>
        <v>1180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153</v>
      </c>
      <c r="N68" s="16">
        <f>'[3]09'!O70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22.97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22.97</v>
      </c>
      <c r="AL68" s="8">
        <f t="shared" si="35"/>
        <v>274.05999999999995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427.05999999999995</v>
      </c>
      <c r="AT68" s="8">
        <v>22.18</v>
      </c>
      <c r="AU68" s="8">
        <v>22.18</v>
      </c>
      <c r="AW68" s="203">
        <v>22.97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22.97</v>
      </c>
      <c r="BD68" s="203">
        <v>22.97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22.97</v>
      </c>
      <c r="BL68" s="8">
        <f t="shared" ref="BL68:BL98" si="53">AT68</f>
        <v>22.18</v>
      </c>
      <c r="BM68" s="8">
        <f t="shared" ref="BM68:BM98" si="54">AU68</f>
        <v>22.18</v>
      </c>
      <c r="BN68" s="8">
        <f t="shared" ref="BN68:BN98" si="55">BC68</f>
        <v>22.97</v>
      </c>
      <c r="BO68" s="8">
        <f t="shared" ref="BO68:BO98" si="56">BJ68</f>
        <v>22.97</v>
      </c>
      <c r="BP68" s="138">
        <f t="shared" ref="BP68:BP98" si="57">BL68-BN68</f>
        <v>-0.78999999999999915</v>
      </c>
      <c r="BQ68" s="138">
        <f t="shared" ref="BQ68:BQ98" si="58">BM68-BO68</f>
        <v>-0.78999999999999915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860</v>
      </c>
      <c r="G69" s="16">
        <f>'[3]09'!G71</f>
        <v>0</v>
      </c>
      <c r="H69" s="17">
        <f t="shared" ref="H69:H98" si="59">SUM(B69:G69)</f>
        <v>1180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153</v>
      </c>
      <c r="N69" s="16">
        <f>'[3]09'!O71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22.97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22.97</v>
      </c>
      <c r="AE69" s="8">
        <f t="shared" si="43"/>
        <v>22.97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22.97</v>
      </c>
      <c r="AL69" s="8">
        <f t="shared" si="35"/>
        <v>274.05999999999995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427.05999999999995</v>
      </c>
      <c r="AT69" s="8">
        <v>22.18</v>
      </c>
      <c r="AU69" s="8">
        <v>22.18</v>
      </c>
      <c r="AW69" s="203">
        <v>22.97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22.97</v>
      </c>
      <c r="BD69" s="203">
        <v>22.97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22.97</v>
      </c>
      <c r="BL69" s="8">
        <f t="shared" si="53"/>
        <v>22.18</v>
      </c>
      <c r="BM69" s="8">
        <f t="shared" si="54"/>
        <v>22.18</v>
      </c>
      <c r="BN69" s="8">
        <f t="shared" si="55"/>
        <v>22.97</v>
      </c>
      <c r="BO69" s="8">
        <f t="shared" si="56"/>
        <v>22.97</v>
      </c>
      <c r="BP69" s="138">
        <f t="shared" si="57"/>
        <v>-0.78999999999999915</v>
      </c>
      <c r="BQ69" s="138">
        <f t="shared" si="58"/>
        <v>-0.78999999999999915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860</v>
      </c>
      <c r="G70" s="16">
        <f>'[3]09'!G72</f>
        <v>0</v>
      </c>
      <c r="H70" s="17">
        <f t="shared" si="59"/>
        <v>1180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153</v>
      </c>
      <c r="N70" s="16">
        <f>'[3]09'!O72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22.97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22.97</v>
      </c>
      <c r="AE70" s="8">
        <f t="shared" si="43"/>
        <v>22.97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22.97</v>
      </c>
      <c r="AL70" s="8">
        <f t="shared" si="35"/>
        <v>274.05999999999995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427.05999999999995</v>
      </c>
      <c r="AT70" s="8">
        <v>22.18</v>
      </c>
      <c r="AU70" s="8">
        <v>22.18</v>
      </c>
      <c r="AW70" s="203">
        <v>22.97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22.97</v>
      </c>
      <c r="BD70" s="203">
        <v>22.97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22.97</v>
      </c>
      <c r="BL70" s="8">
        <f t="shared" si="53"/>
        <v>22.18</v>
      </c>
      <c r="BM70" s="8">
        <f t="shared" si="54"/>
        <v>22.18</v>
      </c>
      <c r="BN70" s="8">
        <f t="shared" si="55"/>
        <v>22.97</v>
      </c>
      <c r="BO70" s="8">
        <f t="shared" si="56"/>
        <v>22.97</v>
      </c>
      <c r="BP70" s="138">
        <f t="shared" si="57"/>
        <v>-0.78999999999999915</v>
      </c>
      <c r="BQ70" s="138">
        <f t="shared" si="58"/>
        <v>-0.78999999999999915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860</v>
      </c>
      <c r="G71" s="16">
        <f>'[3]09'!G73</f>
        <v>0</v>
      </c>
      <c r="H71" s="17">
        <f t="shared" si="59"/>
        <v>1180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153</v>
      </c>
      <c r="N71" s="16">
        <f>'[3]09'!O73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22.97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22.97</v>
      </c>
      <c r="AE71" s="8">
        <f t="shared" si="43"/>
        <v>22.97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22.97</v>
      </c>
      <c r="AL71" s="8">
        <f t="shared" si="35"/>
        <v>274.05999999999995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427.05999999999995</v>
      </c>
      <c r="AT71" s="8">
        <v>22.18</v>
      </c>
      <c r="AU71" s="8">
        <v>22.18</v>
      </c>
      <c r="AW71" s="203">
        <v>22.97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22.97</v>
      </c>
      <c r="BD71" s="203">
        <v>22.97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22.97</v>
      </c>
      <c r="BL71" s="8">
        <f t="shared" si="53"/>
        <v>22.18</v>
      </c>
      <c r="BM71" s="8">
        <f t="shared" si="54"/>
        <v>22.18</v>
      </c>
      <c r="BN71" s="8">
        <f t="shared" si="55"/>
        <v>22.97</v>
      </c>
      <c r="BO71" s="8">
        <f t="shared" si="56"/>
        <v>22.97</v>
      </c>
      <c r="BP71" s="138">
        <f t="shared" si="57"/>
        <v>-0.78999999999999915</v>
      </c>
      <c r="BQ71" s="138">
        <f t="shared" si="58"/>
        <v>-0.78999999999999915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860</v>
      </c>
      <c r="G72" s="16">
        <f>'[3]09'!G74</f>
        <v>0</v>
      </c>
      <c r="H72" s="17">
        <f t="shared" si="59"/>
        <v>1180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153</v>
      </c>
      <c r="N72" s="16">
        <f>'[3]09'!O74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427.05999999999995</v>
      </c>
      <c r="AT72" s="8">
        <v>22.18</v>
      </c>
      <c r="AU72" s="8">
        <v>22.18</v>
      </c>
      <c r="AW72" s="203">
        <v>22.97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22.97</v>
      </c>
      <c r="BD72" s="203">
        <v>22.97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22.97</v>
      </c>
      <c r="BL72" s="8">
        <f t="shared" si="53"/>
        <v>22.18</v>
      </c>
      <c r="BM72" s="8">
        <f t="shared" si="54"/>
        <v>22.18</v>
      </c>
      <c r="BN72" s="8">
        <f t="shared" si="55"/>
        <v>22.97</v>
      </c>
      <c r="BO72" s="8">
        <f t="shared" si="56"/>
        <v>22.97</v>
      </c>
      <c r="BP72" s="138">
        <f t="shared" si="57"/>
        <v>-0.78999999999999915</v>
      </c>
      <c r="BQ72" s="138">
        <f t="shared" si="58"/>
        <v>-0.78999999999999915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860</v>
      </c>
      <c r="G73" s="16">
        <f>'[3]09'!G75</f>
        <v>0</v>
      </c>
      <c r="H73" s="17">
        <f t="shared" si="59"/>
        <v>1180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153</v>
      </c>
      <c r="N73" s="16">
        <f>'[3]09'!O75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13.95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13.95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274.05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427.05</v>
      </c>
      <c r="AT73" s="8">
        <v>13.47</v>
      </c>
      <c r="AU73" s="8">
        <v>30.91</v>
      </c>
      <c r="AW73" s="203">
        <v>13.95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13.95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13.47</v>
      </c>
      <c r="BM73" s="8">
        <f t="shared" si="54"/>
        <v>30.91</v>
      </c>
      <c r="BN73" s="8">
        <f t="shared" si="55"/>
        <v>13.95</v>
      </c>
      <c r="BO73" s="8">
        <f t="shared" si="56"/>
        <v>32</v>
      </c>
      <c r="BP73" s="138">
        <f t="shared" si="57"/>
        <v>-0.47999999999999865</v>
      </c>
      <c r="BQ73" s="138">
        <f t="shared" si="58"/>
        <v>-1.0899999999999999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860</v>
      </c>
      <c r="G74" s="16">
        <f>'[3]09'!G76</f>
        <v>0</v>
      </c>
      <c r="H74" s="17">
        <f t="shared" si="59"/>
        <v>1180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153</v>
      </c>
      <c r="N74" s="16">
        <f>'[3]09'!O76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13.95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13.95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274.05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427.05</v>
      </c>
      <c r="AT74" s="8">
        <v>13.47</v>
      </c>
      <c r="AU74" s="8">
        <v>30.91</v>
      </c>
      <c r="AW74" s="203">
        <v>13.95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13.95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13.47</v>
      </c>
      <c r="BM74" s="8">
        <f t="shared" si="54"/>
        <v>30.91</v>
      </c>
      <c r="BN74" s="8">
        <f t="shared" si="55"/>
        <v>13.95</v>
      </c>
      <c r="BO74" s="8">
        <f t="shared" si="56"/>
        <v>32</v>
      </c>
      <c r="BP74" s="138">
        <f t="shared" si="57"/>
        <v>-0.47999999999999865</v>
      </c>
      <c r="BQ74" s="138">
        <f t="shared" si="58"/>
        <v>-1.0899999999999999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890</v>
      </c>
      <c r="G75" s="16">
        <f>'[3]09'!G77</f>
        <v>0</v>
      </c>
      <c r="H75" s="17">
        <f t="shared" si="59"/>
        <v>1210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153</v>
      </c>
      <c r="N75" s="16">
        <f>'[3]09'!O77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13.95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13.95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274.05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427.05</v>
      </c>
      <c r="AT75" s="8">
        <v>13.47</v>
      </c>
      <c r="AU75" s="8">
        <v>30.91</v>
      </c>
      <c r="AW75" s="203">
        <v>13.95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13.95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13.47</v>
      </c>
      <c r="BM75" s="8">
        <f t="shared" si="54"/>
        <v>30.91</v>
      </c>
      <c r="BN75" s="8">
        <f t="shared" si="55"/>
        <v>13.95</v>
      </c>
      <c r="BO75" s="8">
        <f t="shared" si="56"/>
        <v>32</v>
      </c>
      <c r="BP75" s="138">
        <f t="shared" si="57"/>
        <v>-0.47999999999999865</v>
      </c>
      <c r="BQ75" s="138">
        <f t="shared" si="58"/>
        <v>-1.0899999999999999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890</v>
      </c>
      <c r="G76" s="16">
        <f>'[3]09'!G78</f>
        <v>0</v>
      </c>
      <c r="H76" s="17">
        <f t="shared" si="59"/>
        <v>1210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153</v>
      </c>
      <c r="N76" s="16">
        <f>'[3]09'!O78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13.95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13.95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274.05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427.05</v>
      </c>
      <c r="AT76" s="8">
        <v>13.47</v>
      </c>
      <c r="AU76" s="8">
        <v>30.91</v>
      </c>
      <c r="AW76" s="203">
        <v>13.95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13.95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13.47</v>
      </c>
      <c r="BM76" s="8">
        <f t="shared" si="54"/>
        <v>30.91</v>
      </c>
      <c r="BN76" s="8">
        <f t="shared" si="55"/>
        <v>13.95</v>
      </c>
      <c r="BO76" s="8">
        <f t="shared" si="56"/>
        <v>32</v>
      </c>
      <c r="BP76" s="138">
        <f t="shared" si="57"/>
        <v>-0.47999999999999865</v>
      </c>
      <c r="BQ76" s="138">
        <f t="shared" si="58"/>
        <v>-1.0899999999999999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890</v>
      </c>
      <c r="G77" s="16">
        <f>'[3]09'!G79</f>
        <v>0</v>
      </c>
      <c r="H77" s="17">
        <f t="shared" si="59"/>
        <v>1210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153</v>
      </c>
      <c r="N77" s="16">
        <f>'[3]09'!O79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13.95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13.95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274.05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427.05</v>
      </c>
      <c r="AT77" s="8">
        <v>13.47</v>
      </c>
      <c r="AU77" s="8">
        <v>30.91</v>
      </c>
      <c r="AW77" s="203">
        <v>13.95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13.95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13.47</v>
      </c>
      <c r="BM77" s="8">
        <f t="shared" si="54"/>
        <v>30.91</v>
      </c>
      <c r="BN77" s="8">
        <f t="shared" si="55"/>
        <v>13.95</v>
      </c>
      <c r="BO77" s="8">
        <f t="shared" si="56"/>
        <v>32</v>
      </c>
      <c r="BP77" s="138">
        <f t="shared" si="57"/>
        <v>-0.47999999999999865</v>
      </c>
      <c r="BQ77" s="138">
        <f t="shared" si="58"/>
        <v>-1.0899999999999999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890</v>
      </c>
      <c r="G78" s="16">
        <f>'[3]09'!G80</f>
        <v>0</v>
      </c>
      <c r="H78" s="17">
        <f t="shared" si="59"/>
        <v>1210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153</v>
      </c>
      <c r="N78" s="16">
        <f>'[3]09'!O80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13.95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13.95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274.05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427.05</v>
      </c>
      <c r="AT78" s="8">
        <v>13.47</v>
      </c>
      <c r="AU78" s="8">
        <v>30.91</v>
      </c>
      <c r="AW78" s="203">
        <v>13.95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13.95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13.47</v>
      </c>
      <c r="BM78" s="8">
        <f t="shared" si="54"/>
        <v>30.91</v>
      </c>
      <c r="BN78" s="8">
        <f t="shared" si="55"/>
        <v>13.95</v>
      </c>
      <c r="BO78" s="8">
        <f t="shared" si="56"/>
        <v>32</v>
      </c>
      <c r="BP78" s="138">
        <f t="shared" si="57"/>
        <v>-0.47999999999999865</v>
      </c>
      <c r="BQ78" s="138">
        <f t="shared" si="58"/>
        <v>-1.0899999999999999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890</v>
      </c>
      <c r="G79" s="16">
        <f>'[3]09'!G81</f>
        <v>0</v>
      </c>
      <c r="H79" s="17">
        <f t="shared" si="59"/>
        <v>1210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153</v>
      </c>
      <c r="N79" s="16">
        <f>'[3]09'!O81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13.95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13.95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274.05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427.05</v>
      </c>
      <c r="AT79" s="8">
        <v>13.47</v>
      </c>
      <c r="AU79" s="8">
        <v>30.91</v>
      </c>
      <c r="AW79" s="203">
        <v>13.95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13.95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13.47</v>
      </c>
      <c r="BM79" s="8">
        <f t="shared" si="54"/>
        <v>30.91</v>
      </c>
      <c r="BN79" s="8">
        <f t="shared" si="55"/>
        <v>13.95</v>
      </c>
      <c r="BO79" s="8">
        <f t="shared" si="56"/>
        <v>32</v>
      </c>
      <c r="BP79" s="138">
        <f t="shared" si="57"/>
        <v>-0.47999999999999865</v>
      </c>
      <c r="BQ79" s="138">
        <f t="shared" si="58"/>
        <v>-1.0899999999999999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890</v>
      </c>
      <c r="G80" s="16">
        <f>'[3]09'!G82</f>
        <v>0</v>
      </c>
      <c r="H80" s="17">
        <f t="shared" si="59"/>
        <v>1210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153</v>
      </c>
      <c r="N80" s="16">
        <f>'[3]09'!O82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13.95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13.95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274.05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427.05</v>
      </c>
      <c r="AT80" s="8">
        <v>13.47</v>
      </c>
      <c r="AU80" s="8">
        <v>30.91</v>
      </c>
      <c r="AW80" s="203">
        <v>13.95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13.95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13.47</v>
      </c>
      <c r="BM80" s="8">
        <f t="shared" si="54"/>
        <v>30.91</v>
      </c>
      <c r="BN80" s="8">
        <f t="shared" si="55"/>
        <v>13.95</v>
      </c>
      <c r="BO80" s="8">
        <f t="shared" si="56"/>
        <v>32</v>
      </c>
      <c r="BP80" s="138">
        <f t="shared" si="57"/>
        <v>-0.47999999999999865</v>
      </c>
      <c r="BQ80" s="138">
        <f t="shared" si="58"/>
        <v>-1.0899999999999999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890</v>
      </c>
      <c r="G81" s="16">
        <f>'[3]09'!G83</f>
        <v>0</v>
      </c>
      <c r="H81" s="17">
        <f t="shared" si="59"/>
        <v>1210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153</v>
      </c>
      <c r="N81" s="16">
        <f>'[3]09'!O83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13.95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13.95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274.05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427.05</v>
      </c>
      <c r="AT81" s="8">
        <v>13.47</v>
      </c>
      <c r="AU81" s="8">
        <v>30.91</v>
      </c>
      <c r="AW81" s="203">
        <v>13.95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13.95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13.47</v>
      </c>
      <c r="BM81" s="8">
        <f t="shared" si="54"/>
        <v>30.91</v>
      </c>
      <c r="BN81" s="8">
        <f t="shared" si="55"/>
        <v>13.95</v>
      </c>
      <c r="BO81" s="8">
        <f t="shared" si="56"/>
        <v>32</v>
      </c>
      <c r="BP81" s="138">
        <f t="shared" si="57"/>
        <v>-0.47999999999999865</v>
      </c>
      <c r="BQ81" s="138">
        <f t="shared" si="58"/>
        <v>-1.0899999999999999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890</v>
      </c>
      <c r="G82" s="16">
        <f>'[3]09'!G84</f>
        <v>0</v>
      </c>
      <c r="H82" s="17">
        <f t="shared" si="59"/>
        <v>1210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153</v>
      </c>
      <c r="N82" s="16">
        <f>'[3]09'!O84</f>
        <v>0</v>
      </c>
      <c r="O82" s="17">
        <f t="shared" si="60"/>
        <v>473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153</v>
      </c>
      <c r="V82" s="16">
        <f t="shared" si="32"/>
        <v>0</v>
      </c>
      <c r="W82" s="17">
        <f t="shared" si="61"/>
        <v>473</v>
      </c>
      <c r="X82" s="8">
        <f t="shared" si="36"/>
        <v>13.95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13.95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274.05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153</v>
      </c>
      <c r="AQ82" s="8">
        <f t="shared" si="34"/>
        <v>0</v>
      </c>
      <c r="AR82" s="8">
        <f t="shared" si="50"/>
        <v>427.05</v>
      </c>
      <c r="AT82" s="8">
        <v>13.47</v>
      </c>
      <c r="AU82" s="8">
        <v>30.91</v>
      </c>
      <c r="AW82" s="203">
        <v>13.95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13.95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13.47</v>
      </c>
      <c r="BM82" s="8">
        <f t="shared" si="54"/>
        <v>30.91</v>
      </c>
      <c r="BN82" s="8">
        <f t="shared" si="55"/>
        <v>13.95</v>
      </c>
      <c r="BO82" s="8">
        <f t="shared" si="56"/>
        <v>32</v>
      </c>
      <c r="BP82" s="138">
        <f t="shared" si="57"/>
        <v>-0.47999999999999865</v>
      </c>
      <c r="BQ82" s="138">
        <f t="shared" si="58"/>
        <v>-1.0899999999999999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890</v>
      </c>
      <c r="G83" s="16">
        <f>'[3]09'!G85</f>
        <v>0</v>
      </c>
      <c r="H83" s="17">
        <f t="shared" si="59"/>
        <v>1210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153</v>
      </c>
      <c r="N83" s="16">
        <f>'[3]09'!O85</f>
        <v>0</v>
      </c>
      <c r="O83" s="17">
        <f t="shared" si="60"/>
        <v>473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153</v>
      </c>
      <c r="V83" s="16">
        <f t="shared" si="32"/>
        <v>0</v>
      </c>
      <c r="W83" s="17">
        <f t="shared" si="61"/>
        <v>473</v>
      </c>
      <c r="X83" s="8">
        <f t="shared" si="36"/>
        <v>13.95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13.95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274.05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153</v>
      </c>
      <c r="AQ83" s="8">
        <f t="shared" si="34"/>
        <v>0</v>
      </c>
      <c r="AR83" s="8">
        <f t="shared" si="50"/>
        <v>427.05</v>
      </c>
      <c r="AT83" s="8">
        <v>13.47</v>
      </c>
      <c r="AU83" s="8">
        <v>30.91</v>
      </c>
      <c r="AW83" s="203">
        <v>13.95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13.95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13.47</v>
      </c>
      <c r="BM83" s="8">
        <f t="shared" si="54"/>
        <v>30.91</v>
      </c>
      <c r="BN83" s="8">
        <f t="shared" si="55"/>
        <v>13.95</v>
      </c>
      <c r="BO83" s="8">
        <f t="shared" si="56"/>
        <v>32</v>
      </c>
      <c r="BP83" s="138">
        <f t="shared" si="57"/>
        <v>-0.47999999999999865</v>
      </c>
      <c r="BQ83" s="138">
        <f t="shared" si="58"/>
        <v>-1.0899999999999999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890</v>
      </c>
      <c r="G84" s="16">
        <f>'[3]09'!G86</f>
        <v>0</v>
      </c>
      <c r="H84" s="17">
        <f t="shared" si="59"/>
        <v>1210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153</v>
      </c>
      <c r="N84" s="16">
        <f>'[3]09'!O86</f>
        <v>0</v>
      </c>
      <c r="O84" s="17">
        <f t="shared" si="60"/>
        <v>473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153</v>
      </c>
      <c r="V84" s="16">
        <f t="shared" si="32"/>
        <v>0</v>
      </c>
      <c r="W84" s="17">
        <f t="shared" si="61"/>
        <v>473</v>
      </c>
      <c r="X84" s="8">
        <f t="shared" si="36"/>
        <v>13.95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13.95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274.05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153</v>
      </c>
      <c r="AQ84" s="8">
        <f t="shared" si="34"/>
        <v>0</v>
      </c>
      <c r="AR84" s="8">
        <f t="shared" si="50"/>
        <v>427.05</v>
      </c>
      <c r="AT84" s="8">
        <v>13.47</v>
      </c>
      <c r="AU84" s="8">
        <v>30.91</v>
      </c>
      <c r="AW84" s="203">
        <v>13.95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13.95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13.47</v>
      </c>
      <c r="BM84" s="8">
        <f t="shared" si="54"/>
        <v>30.91</v>
      </c>
      <c r="BN84" s="8">
        <f t="shared" si="55"/>
        <v>13.95</v>
      </c>
      <c r="BO84" s="8">
        <f t="shared" si="56"/>
        <v>32</v>
      </c>
      <c r="BP84" s="138">
        <f t="shared" si="57"/>
        <v>-0.47999999999999865</v>
      </c>
      <c r="BQ84" s="138">
        <f t="shared" si="58"/>
        <v>-1.0899999999999999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890</v>
      </c>
      <c r="G85" s="16">
        <f>'[3]09'!G87</f>
        <v>0</v>
      </c>
      <c r="H85" s="17">
        <f t="shared" si="59"/>
        <v>1210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153</v>
      </c>
      <c r="N85" s="16">
        <f>'[3]09'!O87</f>
        <v>0</v>
      </c>
      <c r="O85" s="17">
        <f t="shared" si="60"/>
        <v>473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153</v>
      </c>
      <c r="V85" s="16">
        <f t="shared" si="32"/>
        <v>0</v>
      </c>
      <c r="W85" s="17">
        <f t="shared" si="61"/>
        <v>473</v>
      </c>
      <c r="X85" s="8">
        <f t="shared" si="36"/>
        <v>13.95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13.95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274.05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153</v>
      </c>
      <c r="AQ85" s="8">
        <f t="shared" si="34"/>
        <v>0</v>
      </c>
      <c r="AR85" s="8">
        <f t="shared" si="50"/>
        <v>427.05</v>
      </c>
      <c r="AT85" s="8">
        <v>13.47</v>
      </c>
      <c r="AU85" s="8">
        <v>30.91</v>
      </c>
      <c r="AW85" s="203">
        <v>13.95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13.95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13.47</v>
      </c>
      <c r="BM85" s="8">
        <f t="shared" si="54"/>
        <v>30.91</v>
      </c>
      <c r="BN85" s="8">
        <f t="shared" si="55"/>
        <v>13.95</v>
      </c>
      <c r="BO85" s="8">
        <f t="shared" si="56"/>
        <v>32</v>
      </c>
      <c r="BP85" s="138">
        <f t="shared" si="57"/>
        <v>-0.47999999999999865</v>
      </c>
      <c r="BQ85" s="138">
        <f t="shared" si="58"/>
        <v>-1.0899999999999999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890</v>
      </c>
      <c r="G86" s="16">
        <f>'[3]09'!G88</f>
        <v>0</v>
      </c>
      <c r="H86" s="17">
        <f t="shared" si="59"/>
        <v>1210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153</v>
      </c>
      <c r="N86" s="16">
        <f>'[3]09'!O88</f>
        <v>0</v>
      </c>
      <c r="O86" s="17">
        <f t="shared" si="60"/>
        <v>473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153</v>
      </c>
      <c r="V86" s="16">
        <f t="shared" si="32"/>
        <v>0</v>
      </c>
      <c r="W86" s="17">
        <f t="shared" si="61"/>
        <v>473</v>
      </c>
      <c r="X86" s="8">
        <f t="shared" si="36"/>
        <v>13.95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13.95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274.05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153</v>
      </c>
      <c r="AQ86" s="8">
        <f t="shared" si="34"/>
        <v>0</v>
      </c>
      <c r="AR86" s="8">
        <f t="shared" si="50"/>
        <v>427.05</v>
      </c>
      <c r="AT86" s="8">
        <v>13.47</v>
      </c>
      <c r="AU86" s="8">
        <v>30.91</v>
      </c>
      <c r="AW86" s="203">
        <v>13.95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13.95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13.47</v>
      </c>
      <c r="BM86" s="8">
        <f t="shared" si="54"/>
        <v>30.91</v>
      </c>
      <c r="BN86" s="8">
        <f t="shared" si="55"/>
        <v>13.95</v>
      </c>
      <c r="BO86" s="8">
        <f t="shared" si="56"/>
        <v>32</v>
      </c>
      <c r="BP86" s="138">
        <f t="shared" si="57"/>
        <v>-0.47999999999999865</v>
      </c>
      <c r="BQ86" s="138">
        <f t="shared" si="58"/>
        <v>-1.0899999999999999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890</v>
      </c>
      <c r="G87" s="16">
        <f>'[3]09'!G89</f>
        <v>0</v>
      </c>
      <c r="H87" s="17">
        <f t="shared" si="59"/>
        <v>1210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153</v>
      </c>
      <c r="N87" s="16">
        <f>'[3]09'!O89</f>
        <v>0</v>
      </c>
      <c r="O87" s="17">
        <f t="shared" si="60"/>
        <v>473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153</v>
      </c>
      <c r="V87" s="16">
        <f t="shared" si="32"/>
        <v>0</v>
      </c>
      <c r="W87" s="17">
        <f t="shared" si="61"/>
        <v>473</v>
      </c>
      <c r="X87" s="8">
        <f t="shared" si="36"/>
        <v>13.95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13.95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274.05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153</v>
      </c>
      <c r="AQ87" s="8">
        <f t="shared" si="34"/>
        <v>0</v>
      </c>
      <c r="AR87" s="8">
        <f t="shared" si="50"/>
        <v>427.05</v>
      </c>
      <c r="AT87" s="8">
        <v>13.47</v>
      </c>
      <c r="AU87" s="8">
        <v>30.91</v>
      </c>
      <c r="AW87" s="203">
        <v>13.95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13.95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13.47</v>
      </c>
      <c r="BM87" s="8">
        <f t="shared" si="54"/>
        <v>30.91</v>
      </c>
      <c r="BN87" s="8">
        <f t="shared" si="55"/>
        <v>13.95</v>
      </c>
      <c r="BO87" s="8">
        <f t="shared" si="56"/>
        <v>32</v>
      </c>
      <c r="BP87" s="138">
        <f t="shared" si="57"/>
        <v>-0.47999999999999865</v>
      </c>
      <c r="BQ87" s="138">
        <f t="shared" si="58"/>
        <v>-1.0899999999999999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890</v>
      </c>
      <c r="G88" s="16">
        <f>'[3]09'!G90</f>
        <v>0</v>
      </c>
      <c r="H88" s="17">
        <f t="shared" si="59"/>
        <v>1210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153</v>
      </c>
      <c r="N88" s="16">
        <f>'[3]09'!O90</f>
        <v>0</v>
      </c>
      <c r="O88" s="17">
        <f t="shared" si="60"/>
        <v>473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153</v>
      </c>
      <c r="V88" s="16">
        <f t="shared" si="32"/>
        <v>0</v>
      </c>
      <c r="W88" s="17">
        <f t="shared" si="61"/>
        <v>473</v>
      </c>
      <c r="X88" s="8">
        <f t="shared" si="36"/>
        <v>13.95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13.95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274.05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153</v>
      </c>
      <c r="AQ88" s="8">
        <f t="shared" si="34"/>
        <v>0</v>
      </c>
      <c r="AR88" s="8">
        <f t="shared" si="50"/>
        <v>427.05</v>
      </c>
      <c r="AT88" s="8">
        <v>1.3</v>
      </c>
      <c r="AU88" s="8">
        <v>30.91</v>
      </c>
      <c r="AW88" s="203">
        <v>13.95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13.95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1.3</v>
      </c>
      <c r="BM88" s="8">
        <f t="shared" si="54"/>
        <v>30.91</v>
      </c>
      <c r="BN88" s="8">
        <f t="shared" si="55"/>
        <v>13.95</v>
      </c>
      <c r="BO88" s="8">
        <f t="shared" si="56"/>
        <v>32</v>
      </c>
      <c r="BP88" s="138">
        <f t="shared" si="57"/>
        <v>-12.649999999999999</v>
      </c>
      <c r="BQ88" s="138">
        <f t="shared" si="58"/>
        <v>-1.0899999999999999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890</v>
      </c>
      <c r="G89" s="16">
        <f>'[3]09'!G91</f>
        <v>0</v>
      </c>
      <c r="H89" s="17">
        <f t="shared" si="59"/>
        <v>1210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263</v>
      </c>
      <c r="N89" s="16">
        <f>'[3]09'!O91</f>
        <v>0</v>
      </c>
      <c r="O89" s="17">
        <f t="shared" si="60"/>
        <v>583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263</v>
      </c>
      <c r="V89" s="16">
        <f t="shared" si="32"/>
        <v>0</v>
      </c>
      <c r="W89" s="17">
        <f t="shared" si="61"/>
        <v>583</v>
      </c>
      <c r="X89" s="8">
        <f t="shared" si="36"/>
        <v>13.95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13.95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274.05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263</v>
      </c>
      <c r="AQ89" s="8">
        <f t="shared" si="34"/>
        <v>0</v>
      </c>
      <c r="AR89" s="8">
        <f t="shared" si="50"/>
        <v>537.04999999999995</v>
      </c>
      <c r="AT89" s="8">
        <v>13.47</v>
      </c>
      <c r="AU89" s="8">
        <v>30.91</v>
      </c>
      <c r="AW89" s="203">
        <v>13.95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13.95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13.47</v>
      </c>
      <c r="BM89" s="8">
        <f t="shared" si="54"/>
        <v>30.91</v>
      </c>
      <c r="BN89" s="8">
        <f t="shared" si="55"/>
        <v>13.95</v>
      </c>
      <c r="BO89" s="8">
        <f t="shared" si="56"/>
        <v>32</v>
      </c>
      <c r="BP89" s="138">
        <f t="shared" si="57"/>
        <v>-0.47999999999999865</v>
      </c>
      <c r="BQ89" s="138">
        <f t="shared" si="58"/>
        <v>-1.0899999999999999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890</v>
      </c>
      <c r="G90" s="16">
        <f>'[3]09'!G92</f>
        <v>0</v>
      </c>
      <c r="H90" s="17">
        <f t="shared" si="59"/>
        <v>1210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263</v>
      </c>
      <c r="N90" s="16">
        <f>'[3]09'!O92</f>
        <v>0</v>
      </c>
      <c r="O90" s="17">
        <f t="shared" si="60"/>
        <v>583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263</v>
      </c>
      <c r="V90" s="16">
        <f t="shared" si="32"/>
        <v>0</v>
      </c>
      <c r="W90" s="17">
        <f t="shared" si="61"/>
        <v>583</v>
      </c>
      <c r="X90" s="8">
        <f t="shared" si="36"/>
        <v>13.95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13.95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274.05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263</v>
      </c>
      <c r="AQ90" s="8">
        <f t="shared" si="34"/>
        <v>0</v>
      </c>
      <c r="AR90" s="8">
        <f t="shared" si="50"/>
        <v>537.04999999999995</v>
      </c>
      <c r="AT90" s="8">
        <v>13.47</v>
      </c>
      <c r="AU90" s="8">
        <v>30.91</v>
      </c>
      <c r="AW90" s="203">
        <v>13.95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13.95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13.47</v>
      </c>
      <c r="BM90" s="8">
        <f t="shared" si="54"/>
        <v>30.91</v>
      </c>
      <c r="BN90" s="8">
        <f t="shared" si="55"/>
        <v>13.95</v>
      </c>
      <c r="BO90" s="8">
        <f t="shared" si="56"/>
        <v>32</v>
      </c>
      <c r="BP90" s="138">
        <f t="shared" si="57"/>
        <v>-0.47999999999999865</v>
      </c>
      <c r="BQ90" s="138">
        <f t="shared" si="58"/>
        <v>-1.0899999999999999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890</v>
      </c>
      <c r="G91" s="16">
        <f>'[3]09'!G93</f>
        <v>0</v>
      </c>
      <c r="H91" s="17">
        <f t="shared" si="59"/>
        <v>1210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280</v>
      </c>
      <c r="N91" s="16">
        <f>'[3]09'!O93</f>
        <v>0</v>
      </c>
      <c r="O91" s="17">
        <f t="shared" si="60"/>
        <v>600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280</v>
      </c>
      <c r="V91" s="16">
        <f t="shared" si="32"/>
        <v>0</v>
      </c>
      <c r="W91" s="17">
        <f t="shared" si="61"/>
        <v>600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280</v>
      </c>
      <c r="AQ91" s="8">
        <f t="shared" si="34"/>
        <v>0</v>
      </c>
      <c r="AR91" s="8">
        <f t="shared" si="50"/>
        <v>536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890</v>
      </c>
      <c r="G92" s="16">
        <f>'[3]09'!G94</f>
        <v>0</v>
      </c>
      <c r="H92" s="17">
        <f t="shared" si="59"/>
        <v>1210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280</v>
      </c>
      <c r="N92" s="16">
        <f>'[3]09'!O94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280</v>
      </c>
      <c r="AQ92" s="8">
        <f t="shared" si="34"/>
        <v>0</v>
      </c>
      <c r="AR92" s="8">
        <f t="shared" si="50"/>
        <v>536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890</v>
      </c>
      <c r="G93" s="16">
        <f>'[3]09'!G95</f>
        <v>0</v>
      </c>
      <c r="H93" s="17">
        <f t="shared" si="59"/>
        <v>1210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280</v>
      </c>
      <c r="N93" s="16">
        <f>'[3]09'!O95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280</v>
      </c>
      <c r="AQ93" s="8">
        <f t="shared" si="34"/>
        <v>0</v>
      </c>
      <c r="AR93" s="8">
        <f t="shared" si="50"/>
        <v>536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890</v>
      </c>
      <c r="G94" s="16">
        <f>'[3]09'!G96</f>
        <v>0</v>
      </c>
      <c r="H94" s="17">
        <f t="shared" si="59"/>
        <v>1210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280</v>
      </c>
      <c r="N94" s="16">
        <f>'[3]09'!O96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280</v>
      </c>
      <c r="AQ94" s="8">
        <f t="shared" si="34"/>
        <v>0</v>
      </c>
      <c r="AR94" s="8">
        <f t="shared" si="50"/>
        <v>536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890</v>
      </c>
      <c r="G95" s="16">
        <f>'[3]09'!G97</f>
        <v>0</v>
      </c>
      <c r="H95" s="17">
        <f t="shared" si="59"/>
        <v>1210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280</v>
      </c>
      <c r="N95" s="16">
        <f>'[3]09'!O97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280</v>
      </c>
      <c r="V95" s="16">
        <f t="shared" si="32"/>
        <v>0</v>
      </c>
      <c r="W95" s="17">
        <f t="shared" si="61"/>
        <v>600</v>
      </c>
      <c r="X95" s="8">
        <f t="shared" si="36"/>
        <v>1.35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1.35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286.64999999999998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280</v>
      </c>
      <c r="AQ95" s="8">
        <f t="shared" si="34"/>
        <v>0</v>
      </c>
      <c r="AR95" s="8">
        <f t="shared" si="50"/>
        <v>566.65</v>
      </c>
      <c r="AT95" s="8">
        <v>30.91</v>
      </c>
      <c r="AU95" s="8">
        <v>30.91</v>
      </c>
      <c r="AW95" s="203">
        <v>1.35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1.35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1.35</v>
      </c>
      <c r="BO95" s="8">
        <f t="shared" si="56"/>
        <v>32</v>
      </c>
      <c r="BP95" s="138">
        <f t="shared" si="57"/>
        <v>29.56</v>
      </c>
      <c r="BQ95" s="138">
        <f t="shared" si="58"/>
        <v>-1.0899999999999999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890</v>
      </c>
      <c r="G96" s="16">
        <f>'[3]09'!G98</f>
        <v>0</v>
      </c>
      <c r="H96" s="17">
        <f t="shared" si="59"/>
        <v>1210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280</v>
      </c>
      <c r="N96" s="16">
        <f>'[3]09'!O98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280</v>
      </c>
      <c r="V96" s="16">
        <f t="shared" si="32"/>
        <v>0</v>
      </c>
      <c r="W96" s="17">
        <f t="shared" si="61"/>
        <v>600</v>
      </c>
      <c r="X96" s="8">
        <f t="shared" si="36"/>
        <v>1.35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1.35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286.64999999999998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280</v>
      </c>
      <c r="AQ96" s="8">
        <f t="shared" si="34"/>
        <v>0</v>
      </c>
      <c r="AR96" s="8">
        <f t="shared" si="50"/>
        <v>566.65</v>
      </c>
      <c r="AT96" s="8">
        <v>30.91</v>
      </c>
      <c r="AU96" s="8">
        <v>30.91</v>
      </c>
      <c r="AW96" s="203">
        <v>1.35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1.35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1.35</v>
      </c>
      <c r="BO96" s="8">
        <f t="shared" si="56"/>
        <v>32</v>
      </c>
      <c r="BP96" s="138">
        <f t="shared" si="57"/>
        <v>29.56</v>
      </c>
      <c r="BQ96" s="138">
        <f t="shared" si="58"/>
        <v>-1.0899999999999999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890</v>
      </c>
      <c r="G97" s="16">
        <f>'[3]09'!G99</f>
        <v>0</v>
      </c>
      <c r="H97" s="17">
        <f t="shared" si="59"/>
        <v>1210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280</v>
      </c>
      <c r="N97" s="16">
        <f>'[3]09'!O99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280</v>
      </c>
      <c r="V97" s="16">
        <f t="shared" si="32"/>
        <v>0</v>
      </c>
      <c r="W97" s="17">
        <f t="shared" si="61"/>
        <v>600</v>
      </c>
      <c r="X97" s="8">
        <f t="shared" si="36"/>
        <v>1.35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1.35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286.64999999999998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280</v>
      </c>
      <c r="AQ97" s="8">
        <f t="shared" si="34"/>
        <v>0</v>
      </c>
      <c r="AR97" s="8">
        <f t="shared" si="50"/>
        <v>566.65</v>
      </c>
      <c r="AT97" s="8">
        <v>1.3</v>
      </c>
      <c r="AU97" s="8">
        <v>30.91</v>
      </c>
      <c r="AW97" s="203">
        <v>1.35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1.35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1.3</v>
      </c>
      <c r="BM97" s="8">
        <f t="shared" si="54"/>
        <v>30.91</v>
      </c>
      <c r="BN97" s="8">
        <f t="shared" si="55"/>
        <v>1.35</v>
      </c>
      <c r="BO97" s="8">
        <f t="shared" si="56"/>
        <v>32</v>
      </c>
      <c r="BP97" s="138">
        <f t="shared" si="57"/>
        <v>-5.0000000000000044E-2</v>
      </c>
      <c r="BQ97" s="138">
        <f t="shared" si="58"/>
        <v>-1.0899999999999999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890</v>
      </c>
      <c r="G98" s="16">
        <f>'[3]09'!G100</f>
        <v>0</v>
      </c>
      <c r="H98" s="17">
        <f t="shared" si="59"/>
        <v>1210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280</v>
      </c>
      <c r="N98" s="16">
        <f>'[3]09'!O100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1.35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1.35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286.64999999999998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566.65</v>
      </c>
      <c r="AT98" s="8">
        <v>1.3</v>
      </c>
      <c r="AU98" s="8">
        <v>30.91</v>
      </c>
      <c r="AW98" s="203">
        <v>1.35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1.35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1.3</v>
      </c>
      <c r="BM98" s="8">
        <f t="shared" si="54"/>
        <v>30.91</v>
      </c>
      <c r="BN98" s="8">
        <f t="shared" si="55"/>
        <v>1.35</v>
      </c>
      <c r="BO98" s="8">
        <f t="shared" si="56"/>
        <v>32</v>
      </c>
      <c r="BP98" s="138">
        <f t="shared" si="57"/>
        <v>-5.0000000000000044E-2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21.15</v>
      </c>
      <c r="G99" s="15">
        <f t="shared" si="62"/>
        <v>0</v>
      </c>
      <c r="H99" s="15">
        <f t="shared" si="62"/>
        <v>28.83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3.9784999999999999</v>
      </c>
      <c r="N99" s="15">
        <f t="shared" si="62"/>
        <v>0</v>
      </c>
      <c r="O99" s="15">
        <f t="shared" si="62"/>
        <v>11.6585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3.9784999999999999</v>
      </c>
      <c r="V99" s="15">
        <f t="shared" si="62"/>
        <v>0</v>
      </c>
      <c r="W99" s="15">
        <f t="shared" si="62"/>
        <v>11.6585</v>
      </c>
      <c r="X99" s="15">
        <f t="shared" si="62"/>
        <v>0.58839999999999959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0.58839999999999959</v>
      </c>
      <c r="AE99" s="15">
        <f t="shared" si="62"/>
        <v>0.7002750000000002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0.7002750000000002</v>
      </c>
      <c r="AL99" s="15">
        <f t="shared" si="62"/>
        <v>6.3913249999999984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3.9784999999999999</v>
      </c>
      <c r="AQ99" s="15">
        <f t="shared" si="62"/>
        <v>0</v>
      </c>
      <c r="AR99" s="15">
        <f t="shared" si="62"/>
        <v>10.369825000000017</v>
      </c>
      <c r="AS99" s="15">
        <f t="shared" si="62"/>
        <v>0</v>
      </c>
      <c r="AT99" s="15">
        <f t="shared" si="62"/>
        <v>0.59313249999999995</v>
      </c>
      <c r="AU99" s="15">
        <f t="shared" si="62"/>
        <v>0.68509499999999979</v>
      </c>
      <c r="AV99" s="15">
        <f t="shared" si="62"/>
        <v>0</v>
      </c>
      <c r="AW99" s="15">
        <f t="shared" si="62"/>
        <v>0.58839999999999959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0.58839999999999959</v>
      </c>
      <c r="BD99" s="15">
        <f t="shared" si="62"/>
        <v>0.7002750000000002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0.7002750000000002</v>
      </c>
      <c r="BK99" s="15"/>
      <c r="BL99" s="15">
        <f t="shared" si="63"/>
        <v>0.59313249999999995</v>
      </c>
      <c r="BM99" s="15">
        <f t="shared" si="63"/>
        <v>0.68509499999999979</v>
      </c>
      <c r="BN99" s="15">
        <f t="shared" si="63"/>
        <v>0.58839999999999959</v>
      </c>
      <c r="BO99" s="15">
        <f t="shared" si="63"/>
        <v>0.7002750000000002</v>
      </c>
      <c r="BP99" s="15">
        <f t="shared" si="63"/>
        <v>4.7325000000000084E-3</v>
      </c>
      <c r="BQ99" s="15">
        <f t="shared" si="63"/>
        <v>-1.5180000000000022E-2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7</v>
      </c>
      <c r="G99" s="114">
        <f t="shared" si="12"/>
        <v>6.96</v>
      </c>
      <c r="H99" s="114"/>
      <c r="I99" s="114">
        <f t="shared" si="12"/>
        <v>1.9743200000000047</v>
      </c>
      <c r="J99" s="114">
        <f t="shared" si="12"/>
        <v>1.1215999999999995</v>
      </c>
      <c r="K99" s="114">
        <f t="shared" si="12"/>
        <v>0.42288000000000109</v>
      </c>
      <c r="L99" s="114">
        <f t="shared" si="12"/>
        <v>2.095759999999999</v>
      </c>
      <c r="M99" s="114">
        <f t="shared" si="12"/>
        <v>1.3454400000000022</v>
      </c>
      <c r="N99" s="114">
        <f t="shared" si="12"/>
        <v>6.96</v>
      </c>
      <c r="O99" s="114">
        <f t="shared" si="12"/>
        <v>0</v>
      </c>
      <c r="P99" s="114">
        <f t="shared" si="12"/>
        <v>1.9743200000000047</v>
      </c>
      <c r="Q99" s="114">
        <f t="shared" si="12"/>
        <v>1.1215999999999995</v>
      </c>
      <c r="R99" s="114">
        <f t="shared" si="12"/>
        <v>0.42288000000000109</v>
      </c>
      <c r="S99" s="114">
        <f t="shared" si="12"/>
        <v>2.095759999999999</v>
      </c>
      <c r="T99" s="114">
        <f t="shared" si="12"/>
        <v>1.3454400000000022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10.02</v>
      </c>
      <c r="N3">
        <f t="shared" ref="N3:N66" si="0">SUM(I3:M3)</f>
        <v>34.129999999999995</v>
      </c>
      <c r="O3" s="112">
        <f t="shared" ref="O3:O66" si="1">G3-N3</f>
        <v>0.47000000000000597</v>
      </c>
      <c r="P3">
        <v>14.223205391151481</v>
      </c>
      <c r="Q3">
        <v>8.1101670084969246</v>
      </c>
      <c r="R3">
        <v>0</v>
      </c>
      <c r="S3">
        <v>2.1086434222092008</v>
      </c>
      <c r="T3">
        <v>10.157984178142398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10.02</v>
      </c>
      <c r="N4">
        <f t="shared" si="0"/>
        <v>34.129999999999995</v>
      </c>
      <c r="O4" s="112">
        <f t="shared" si="1"/>
        <v>0.47000000000000597</v>
      </c>
      <c r="P4">
        <v>14.223205391151481</v>
      </c>
      <c r="Q4">
        <v>8.1101670084969246</v>
      </c>
      <c r="R4">
        <v>0</v>
      </c>
      <c r="S4">
        <v>2.1086434222092008</v>
      </c>
      <c r="T4">
        <v>10.157984178142398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10.02</v>
      </c>
      <c r="N5">
        <f t="shared" si="0"/>
        <v>34.129999999999995</v>
      </c>
      <c r="O5" s="112">
        <f t="shared" si="1"/>
        <v>0.47000000000000597</v>
      </c>
      <c r="P5">
        <v>14.223205391151481</v>
      </c>
      <c r="Q5">
        <v>8.1101670084969246</v>
      </c>
      <c r="R5">
        <v>0</v>
      </c>
      <c r="S5">
        <v>2.1086434222092008</v>
      </c>
      <c r="T5">
        <v>10.157984178142398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10.02</v>
      </c>
      <c r="N6">
        <f t="shared" si="0"/>
        <v>34.129999999999995</v>
      </c>
      <c r="O6" s="112">
        <f t="shared" si="1"/>
        <v>0.47000000000000597</v>
      </c>
      <c r="P6">
        <v>14.223205391151481</v>
      </c>
      <c r="Q6">
        <v>8.1101670084969246</v>
      </c>
      <c r="R6">
        <v>0</v>
      </c>
      <c r="S6">
        <v>2.1086434222092008</v>
      </c>
      <c r="T6">
        <v>10.157984178142398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2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10.02</v>
      </c>
      <c r="N7">
        <f t="shared" si="0"/>
        <v>34.129999999999995</v>
      </c>
      <c r="O7" s="112">
        <f t="shared" si="1"/>
        <v>0.47000000000000597</v>
      </c>
      <c r="P7">
        <v>14.223205391151481</v>
      </c>
      <c r="Q7">
        <v>8.1101670084969246</v>
      </c>
      <c r="R7">
        <v>0</v>
      </c>
      <c r="S7">
        <v>2.1086434222092008</v>
      </c>
      <c r="T7">
        <v>10.157984178142398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2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10.02</v>
      </c>
      <c r="N8">
        <f t="shared" si="0"/>
        <v>34.129999999999995</v>
      </c>
      <c r="O8" s="112">
        <f t="shared" si="1"/>
        <v>0.47000000000000597</v>
      </c>
      <c r="P8">
        <v>14.223205391151481</v>
      </c>
      <c r="Q8">
        <v>8.1101670084969246</v>
      </c>
      <c r="R8">
        <v>0</v>
      </c>
      <c r="S8">
        <v>2.1086434222092008</v>
      </c>
      <c r="T8">
        <v>10.157984178142398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2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10.02</v>
      </c>
      <c r="N9">
        <f t="shared" si="0"/>
        <v>34.129999999999995</v>
      </c>
      <c r="O9" s="112">
        <f t="shared" si="1"/>
        <v>0.47000000000000597</v>
      </c>
      <c r="P9">
        <v>14.223205391151481</v>
      </c>
      <c r="Q9">
        <v>8.1101670084969246</v>
      </c>
      <c r="R9">
        <v>0</v>
      </c>
      <c r="S9">
        <v>2.1086434222092008</v>
      </c>
      <c r="T9">
        <v>10.157984178142398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2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10.02</v>
      </c>
      <c r="N10">
        <f t="shared" si="0"/>
        <v>34.129999999999995</v>
      </c>
      <c r="O10" s="112">
        <f t="shared" si="1"/>
        <v>0.47000000000000597</v>
      </c>
      <c r="P10">
        <v>14.223205391151481</v>
      </c>
      <c r="Q10">
        <v>8.1101670084969246</v>
      </c>
      <c r="R10">
        <v>0</v>
      </c>
      <c r="S10">
        <v>2.1086434222092008</v>
      </c>
      <c r="T10">
        <v>10.157984178142398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2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10.02</v>
      </c>
      <c r="N11">
        <f t="shared" si="0"/>
        <v>34.129999999999995</v>
      </c>
      <c r="O11" s="112">
        <f t="shared" si="1"/>
        <v>0.47000000000000597</v>
      </c>
      <c r="P11">
        <v>14.223205391151481</v>
      </c>
      <c r="Q11">
        <v>8.1101670084969246</v>
      </c>
      <c r="R11">
        <v>0</v>
      </c>
      <c r="S11">
        <v>2.1086434222092008</v>
      </c>
      <c r="T11">
        <v>10.157984178142398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2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10.02</v>
      </c>
      <c r="N12">
        <f t="shared" si="0"/>
        <v>34.129999999999995</v>
      </c>
      <c r="O12" s="112">
        <f t="shared" si="1"/>
        <v>0.47000000000000597</v>
      </c>
      <c r="P12">
        <v>14.223205391151481</v>
      </c>
      <c r="Q12">
        <v>8.1101670084969246</v>
      </c>
      <c r="R12">
        <v>0</v>
      </c>
      <c r="S12">
        <v>2.1086434222092008</v>
      </c>
      <c r="T12">
        <v>10.157984178142398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10.02</v>
      </c>
      <c r="N13">
        <f t="shared" si="0"/>
        <v>34.129999999999995</v>
      </c>
      <c r="O13" s="112">
        <f t="shared" si="1"/>
        <v>0.47000000000000597</v>
      </c>
      <c r="P13">
        <v>14.223205391151481</v>
      </c>
      <c r="Q13">
        <v>8.1101670084969246</v>
      </c>
      <c r="R13">
        <v>0</v>
      </c>
      <c r="S13">
        <v>2.1086434222092008</v>
      </c>
      <c r="T13">
        <v>10.157984178142398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10.02</v>
      </c>
      <c r="N14">
        <f t="shared" si="0"/>
        <v>34.129999999999995</v>
      </c>
      <c r="O14" s="112">
        <f t="shared" si="1"/>
        <v>0.47000000000000597</v>
      </c>
      <c r="P14">
        <v>14.223205391151481</v>
      </c>
      <c r="Q14">
        <v>8.1101670084969246</v>
      </c>
      <c r="R14">
        <v>0</v>
      </c>
      <c r="S14">
        <v>2.1086434222092008</v>
      </c>
      <c r="T14">
        <v>10.157984178142398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80</v>
      </c>
      <c r="G15">
        <f t="shared" si="5"/>
        <v>34.6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10.02</v>
      </c>
      <c r="N15">
        <f t="shared" si="0"/>
        <v>34.129999999999995</v>
      </c>
      <c r="O15" s="112">
        <f t="shared" si="1"/>
        <v>0.47000000000000597</v>
      </c>
      <c r="P15">
        <v>14.223205391151481</v>
      </c>
      <c r="Q15">
        <v>8.1101670084969246</v>
      </c>
      <c r="R15">
        <v>0</v>
      </c>
      <c r="S15">
        <v>2.1086434222092008</v>
      </c>
      <c r="T15">
        <v>10.157984178142398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80</v>
      </c>
      <c r="G16">
        <f t="shared" si="5"/>
        <v>34.6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10.02</v>
      </c>
      <c r="N16">
        <f t="shared" si="0"/>
        <v>34.129999999999995</v>
      </c>
      <c r="O16" s="112">
        <f t="shared" si="1"/>
        <v>0.47000000000000597</v>
      </c>
      <c r="P16">
        <v>14.223205391151481</v>
      </c>
      <c r="Q16">
        <v>8.1101670084969246</v>
      </c>
      <c r="R16">
        <v>0</v>
      </c>
      <c r="S16">
        <v>2.1086434222092008</v>
      </c>
      <c r="T16">
        <v>10.157984178142398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80</v>
      </c>
      <c r="G17">
        <f t="shared" si="5"/>
        <v>34.6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10.02</v>
      </c>
      <c r="N17">
        <f t="shared" si="0"/>
        <v>34.129999999999995</v>
      </c>
      <c r="O17" s="112">
        <f t="shared" si="1"/>
        <v>0.47000000000000597</v>
      </c>
      <c r="P17">
        <v>14.223205391151481</v>
      </c>
      <c r="Q17">
        <v>8.1101670084969246</v>
      </c>
      <c r="R17">
        <v>0</v>
      </c>
      <c r="S17">
        <v>2.1086434222092008</v>
      </c>
      <c r="T17">
        <v>10.157984178142398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80</v>
      </c>
      <c r="G18">
        <f t="shared" si="5"/>
        <v>34.6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10.02</v>
      </c>
      <c r="N18">
        <f t="shared" si="0"/>
        <v>34.129999999999995</v>
      </c>
      <c r="O18" s="112">
        <f t="shared" si="1"/>
        <v>0.47000000000000597</v>
      </c>
      <c r="P18">
        <v>14.223205391151481</v>
      </c>
      <c r="Q18">
        <v>8.1101670084969246</v>
      </c>
      <c r="R18">
        <v>0</v>
      </c>
      <c r="S18">
        <v>2.1086434222092008</v>
      </c>
      <c r="T18">
        <v>10.157984178142398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10.02</v>
      </c>
      <c r="N19">
        <f t="shared" si="0"/>
        <v>34.129999999999995</v>
      </c>
      <c r="O19" s="112">
        <f t="shared" si="1"/>
        <v>0.47000000000000597</v>
      </c>
      <c r="P19">
        <v>14.223205391151481</v>
      </c>
      <c r="Q19">
        <v>8.1101670084969246</v>
      </c>
      <c r="R19">
        <v>0</v>
      </c>
      <c r="S19">
        <v>2.1086434222092008</v>
      </c>
      <c r="T19">
        <v>10.157984178142398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2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10.02</v>
      </c>
      <c r="N20">
        <f t="shared" si="0"/>
        <v>34.129999999999995</v>
      </c>
      <c r="O20" s="112">
        <f t="shared" si="1"/>
        <v>0.47000000000000597</v>
      </c>
      <c r="P20">
        <v>14.223205391151481</v>
      </c>
      <c r="Q20">
        <v>8.1101670084969246</v>
      </c>
      <c r="R20">
        <v>0</v>
      </c>
      <c r="S20">
        <v>2.1086434222092008</v>
      </c>
      <c r="T20">
        <v>10.157984178142398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2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10.02</v>
      </c>
      <c r="N21">
        <f t="shared" si="0"/>
        <v>34.129999999999995</v>
      </c>
      <c r="O21" s="112">
        <f t="shared" si="1"/>
        <v>0.47000000000000597</v>
      </c>
      <c r="P21">
        <v>14.223205391151481</v>
      </c>
      <c r="Q21">
        <v>8.1101670084969246</v>
      </c>
      <c r="R21">
        <v>0</v>
      </c>
      <c r="S21">
        <v>2.1086434222092008</v>
      </c>
      <c r="T21">
        <v>10.157984178142398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2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10.02</v>
      </c>
      <c r="N22">
        <f t="shared" si="0"/>
        <v>34.129999999999995</v>
      </c>
      <c r="O22" s="112">
        <f t="shared" si="1"/>
        <v>0.47000000000000597</v>
      </c>
      <c r="P22">
        <v>14.223205391151481</v>
      </c>
      <c r="Q22">
        <v>8.1101670084969246</v>
      </c>
      <c r="R22">
        <v>0</v>
      </c>
      <c r="S22">
        <v>2.1086434222092008</v>
      </c>
      <c r="T22">
        <v>10.157984178142398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14.61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10.44</v>
      </c>
      <c r="N23">
        <f t="shared" si="0"/>
        <v>35.129999999999995</v>
      </c>
      <c r="O23" s="112">
        <f t="shared" si="1"/>
        <v>0.47000000000000597</v>
      </c>
      <c r="P23">
        <v>14.80546541417592</v>
      </c>
      <c r="Q23">
        <v>8.107031027611729</v>
      </c>
      <c r="R23">
        <v>0</v>
      </c>
      <c r="S23">
        <v>2.1078280671790495</v>
      </c>
      <c r="T23">
        <v>10.579675491033306</v>
      </c>
      <c r="U23" s="114">
        <f t="shared" si="2"/>
        <v>35.600000000000009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14.61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10.44</v>
      </c>
      <c r="N24">
        <f t="shared" si="0"/>
        <v>35.129999999999995</v>
      </c>
      <c r="O24" s="112">
        <f t="shared" si="1"/>
        <v>0.47000000000000597</v>
      </c>
      <c r="P24">
        <v>14.80546541417592</v>
      </c>
      <c r="Q24">
        <v>8.107031027611729</v>
      </c>
      <c r="R24">
        <v>0</v>
      </c>
      <c r="S24">
        <v>2.1078280671790495</v>
      </c>
      <c r="T24">
        <v>10.579675491033306</v>
      </c>
      <c r="U24" s="114">
        <f t="shared" si="2"/>
        <v>35.600000000000009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14.61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10.44</v>
      </c>
      <c r="N25">
        <f t="shared" si="0"/>
        <v>35.129999999999995</v>
      </c>
      <c r="O25" s="112">
        <f t="shared" si="1"/>
        <v>0.47000000000000597</v>
      </c>
      <c r="P25">
        <v>14.80546541417592</v>
      </c>
      <c r="Q25">
        <v>8.107031027611729</v>
      </c>
      <c r="R25">
        <v>0</v>
      </c>
      <c r="S25">
        <v>2.1078280671790495</v>
      </c>
      <c r="T25">
        <v>10.579675491033306</v>
      </c>
      <c r="U25" s="114">
        <f t="shared" si="2"/>
        <v>35.600000000000009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10.44</v>
      </c>
      <c r="N26">
        <f t="shared" si="0"/>
        <v>35.129999999999995</v>
      </c>
      <c r="O26" s="112">
        <f t="shared" si="1"/>
        <v>0.47000000000000597</v>
      </c>
      <c r="P26">
        <v>14.80546541417592</v>
      </c>
      <c r="Q26">
        <v>8.107031027611729</v>
      </c>
      <c r="R26">
        <v>0</v>
      </c>
      <c r="S26">
        <v>2.1078280671790495</v>
      </c>
      <c r="T26">
        <v>10.579675491033306</v>
      </c>
      <c r="U26" s="114">
        <f t="shared" si="2"/>
        <v>35.600000000000009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14.61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10.44</v>
      </c>
      <c r="N27">
        <f t="shared" si="0"/>
        <v>35.129999999999995</v>
      </c>
      <c r="O27" s="112">
        <f t="shared" si="1"/>
        <v>0.47000000000000597</v>
      </c>
      <c r="P27">
        <v>14.80546541417592</v>
      </c>
      <c r="Q27">
        <v>8.107031027611729</v>
      </c>
      <c r="R27">
        <v>0</v>
      </c>
      <c r="S27">
        <v>2.1078280671790495</v>
      </c>
      <c r="T27">
        <v>10.579675491033306</v>
      </c>
      <c r="U27" s="114">
        <f t="shared" si="2"/>
        <v>35.600000000000009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14.61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10.44</v>
      </c>
      <c r="N28">
        <f t="shared" si="0"/>
        <v>35.129999999999995</v>
      </c>
      <c r="O28" s="112">
        <f t="shared" si="1"/>
        <v>0.47000000000000597</v>
      </c>
      <c r="P28">
        <v>14.80546541417592</v>
      </c>
      <c r="Q28">
        <v>8.107031027611729</v>
      </c>
      <c r="R28">
        <v>0</v>
      </c>
      <c r="S28">
        <v>2.1078280671790495</v>
      </c>
      <c r="T28">
        <v>10.579675491033306</v>
      </c>
      <c r="U28" s="114">
        <f t="shared" si="2"/>
        <v>35.600000000000009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14.61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10.44</v>
      </c>
      <c r="N29">
        <f t="shared" si="0"/>
        <v>35.129999999999995</v>
      </c>
      <c r="O29" s="112">
        <f t="shared" si="1"/>
        <v>0.47000000000000597</v>
      </c>
      <c r="P29">
        <v>14.80546541417592</v>
      </c>
      <c r="Q29">
        <v>8.107031027611729</v>
      </c>
      <c r="R29">
        <v>0</v>
      </c>
      <c r="S29">
        <v>2.1078280671790495</v>
      </c>
      <c r="T29">
        <v>10.579675491033306</v>
      </c>
      <c r="U29" s="114">
        <f t="shared" si="2"/>
        <v>35.600000000000009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14.61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10.44</v>
      </c>
      <c r="N30">
        <f t="shared" si="0"/>
        <v>35.129999999999995</v>
      </c>
      <c r="O30" s="112">
        <f t="shared" si="1"/>
        <v>0.47000000000000597</v>
      </c>
      <c r="P30">
        <v>14.80546541417592</v>
      </c>
      <c r="Q30">
        <v>8.107031027611729</v>
      </c>
      <c r="R30">
        <v>0</v>
      </c>
      <c r="S30">
        <v>2.1078280671790495</v>
      </c>
      <c r="T30">
        <v>10.579675491033306</v>
      </c>
      <c r="U30" s="114">
        <f t="shared" si="2"/>
        <v>35.600000000000009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14.61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10.44</v>
      </c>
      <c r="N31">
        <f t="shared" si="0"/>
        <v>35.129999999999995</v>
      </c>
      <c r="O31" s="112">
        <f t="shared" si="1"/>
        <v>0.47000000000000597</v>
      </c>
      <c r="P31">
        <v>14.80546541417592</v>
      </c>
      <c r="Q31">
        <v>8.107031027611729</v>
      </c>
      <c r="R31">
        <v>0</v>
      </c>
      <c r="S31">
        <v>2.1078280671790495</v>
      </c>
      <c r="T31">
        <v>10.579675491033306</v>
      </c>
      <c r="U31" s="114">
        <f t="shared" si="2"/>
        <v>35.600000000000009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14.61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10.44</v>
      </c>
      <c r="N32">
        <f t="shared" si="0"/>
        <v>35.129999999999995</v>
      </c>
      <c r="O32" s="112">
        <f t="shared" si="1"/>
        <v>0.47000000000000597</v>
      </c>
      <c r="P32">
        <v>14.80546541417592</v>
      </c>
      <c r="Q32">
        <v>8.107031027611729</v>
      </c>
      <c r="R32">
        <v>0</v>
      </c>
      <c r="S32">
        <v>2.1078280671790495</v>
      </c>
      <c r="T32">
        <v>10.579675491033306</v>
      </c>
      <c r="U32" s="114">
        <f t="shared" si="2"/>
        <v>35.600000000000009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14.61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10.44</v>
      </c>
      <c r="N33">
        <f t="shared" si="0"/>
        <v>35.129999999999995</v>
      </c>
      <c r="O33" s="112">
        <f t="shared" si="1"/>
        <v>0.47000000000000597</v>
      </c>
      <c r="P33">
        <v>14.80546541417592</v>
      </c>
      <c r="Q33">
        <v>8.107031027611729</v>
      </c>
      <c r="R33">
        <v>0</v>
      </c>
      <c r="S33">
        <v>2.1078280671790495</v>
      </c>
      <c r="T33">
        <v>10.579675491033306</v>
      </c>
      <c r="U33" s="114">
        <f t="shared" si="2"/>
        <v>35.600000000000009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14.61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10.44</v>
      </c>
      <c r="N34">
        <f t="shared" si="0"/>
        <v>35.129999999999995</v>
      </c>
      <c r="O34" s="112">
        <f t="shared" si="1"/>
        <v>0.47000000000000597</v>
      </c>
      <c r="P34">
        <v>14.80546541417592</v>
      </c>
      <c r="Q34">
        <v>8.107031027611729</v>
      </c>
      <c r="R34">
        <v>0</v>
      </c>
      <c r="S34">
        <v>2.1078280671790495</v>
      </c>
      <c r="T34">
        <v>10.579675491033306</v>
      </c>
      <c r="U34" s="114">
        <f t="shared" si="2"/>
        <v>35.600000000000009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14.61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10.44</v>
      </c>
      <c r="N35">
        <f t="shared" si="0"/>
        <v>35.129999999999995</v>
      </c>
      <c r="O35" s="112">
        <f t="shared" si="1"/>
        <v>0.47000000000000597</v>
      </c>
      <c r="P35">
        <v>14.80546541417592</v>
      </c>
      <c r="Q35">
        <v>8.107031027611729</v>
      </c>
      <c r="R35">
        <v>0</v>
      </c>
      <c r="S35">
        <v>2.1078280671790495</v>
      </c>
      <c r="T35">
        <v>10.579675491033306</v>
      </c>
      <c r="U35" s="114">
        <f t="shared" si="2"/>
        <v>35.600000000000009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14.61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10.44</v>
      </c>
      <c r="N36">
        <f t="shared" si="0"/>
        <v>35.129999999999995</v>
      </c>
      <c r="O36" s="112">
        <f t="shared" si="1"/>
        <v>0.47000000000000597</v>
      </c>
      <c r="P36">
        <v>14.80546541417592</v>
      </c>
      <c r="Q36">
        <v>8.107031027611729</v>
      </c>
      <c r="R36">
        <v>0</v>
      </c>
      <c r="S36">
        <v>2.1078280671790495</v>
      </c>
      <c r="T36">
        <v>10.579675491033306</v>
      </c>
      <c r="U36" s="114">
        <f t="shared" si="2"/>
        <v>35.600000000000009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14.61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10.44</v>
      </c>
      <c r="N37">
        <f t="shared" si="0"/>
        <v>35.129999999999995</v>
      </c>
      <c r="O37" s="112">
        <f t="shared" si="1"/>
        <v>0.47000000000000597</v>
      </c>
      <c r="P37">
        <v>14.80546541417592</v>
      </c>
      <c r="Q37">
        <v>8.107031027611729</v>
      </c>
      <c r="R37">
        <v>0</v>
      </c>
      <c r="S37">
        <v>2.1078280671790495</v>
      </c>
      <c r="T37">
        <v>10.579675491033306</v>
      </c>
      <c r="U37" s="114">
        <f t="shared" si="2"/>
        <v>35.600000000000009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2"/>
      <c r="I38">
        <f>BRPL_EOD!AA38+BRPL_EOD!AB38</f>
        <v>14.61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10.44</v>
      </c>
      <c r="N38">
        <f t="shared" si="0"/>
        <v>35.129999999999995</v>
      </c>
      <c r="O38" s="112">
        <f t="shared" si="1"/>
        <v>0.47000000000000597</v>
      </c>
      <c r="P38">
        <v>14.80546541417592</v>
      </c>
      <c r="Q38">
        <v>8.107031027611729</v>
      </c>
      <c r="R38">
        <v>0</v>
      </c>
      <c r="S38">
        <v>2.1078280671790495</v>
      </c>
      <c r="T38">
        <v>10.579675491033306</v>
      </c>
      <c r="U38" s="114">
        <f t="shared" si="2"/>
        <v>35.600000000000009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2"/>
      <c r="I39">
        <f>BRPL_EOD!AA39+BRPL_EOD!AB39</f>
        <v>14.61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10.44</v>
      </c>
      <c r="N39">
        <f t="shared" si="0"/>
        <v>35.129999999999995</v>
      </c>
      <c r="O39" s="112">
        <f t="shared" si="1"/>
        <v>0.17000000000000171</v>
      </c>
      <c r="P39">
        <v>14.68070025619129</v>
      </c>
      <c r="Q39">
        <v>8.0387133504127526</v>
      </c>
      <c r="R39">
        <v>0</v>
      </c>
      <c r="S39">
        <v>2.0900654711073159</v>
      </c>
      <c r="T39">
        <v>10.490520922288642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2"/>
      <c r="I40">
        <f>BRPL_EOD!AA40+BRPL_EOD!AB40</f>
        <v>14.61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10.44</v>
      </c>
      <c r="N40">
        <f t="shared" si="0"/>
        <v>35.129999999999995</v>
      </c>
      <c r="O40" s="112">
        <f t="shared" si="1"/>
        <v>0.17000000000000171</v>
      </c>
      <c r="P40">
        <v>14.68070025619129</v>
      </c>
      <c r="Q40">
        <v>8.0387133504127526</v>
      </c>
      <c r="R40">
        <v>0</v>
      </c>
      <c r="S40">
        <v>2.0900654711073159</v>
      </c>
      <c r="T40">
        <v>10.490520922288642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2"/>
      <c r="I41">
        <f>BRPL_EOD!AA41+BRPL_EOD!AB41</f>
        <v>14.61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10.44</v>
      </c>
      <c r="N41">
        <f t="shared" si="0"/>
        <v>35.129999999999995</v>
      </c>
      <c r="O41" s="112">
        <f t="shared" si="1"/>
        <v>0.17000000000000171</v>
      </c>
      <c r="P41">
        <v>14.68070025619129</v>
      </c>
      <c r="Q41">
        <v>8.0387133504127526</v>
      </c>
      <c r="R41">
        <v>0</v>
      </c>
      <c r="S41">
        <v>2.0900654711073159</v>
      </c>
      <c r="T41">
        <v>10.490520922288642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2"/>
      <c r="I42">
        <f>BRPL_EOD!AA42+BRPL_EOD!AB42</f>
        <v>14.61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10.44</v>
      </c>
      <c r="N42">
        <f t="shared" si="0"/>
        <v>35.129999999999995</v>
      </c>
      <c r="O42" s="112">
        <f t="shared" si="1"/>
        <v>0.17000000000000171</v>
      </c>
      <c r="P42">
        <v>14.68070025619129</v>
      </c>
      <c r="Q42">
        <v>8.0387133504127526</v>
      </c>
      <c r="R42">
        <v>0</v>
      </c>
      <c r="S42">
        <v>2.0900654711073159</v>
      </c>
      <c r="T42">
        <v>10.490520922288642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2"/>
      <c r="I43">
        <f>BRPL_EOD!AA43+BRPL_EOD!AB43</f>
        <v>14.61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10.44</v>
      </c>
      <c r="N43">
        <f t="shared" si="0"/>
        <v>35.129999999999995</v>
      </c>
      <c r="O43" s="112">
        <f t="shared" si="1"/>
        <v>0.17000000000000171</v>
      </c>
      <c r="P43">
        <v>14.68070025619129</v>
      </c>
      <c r="Q43">
        <v>8.0387133504127526</v>
      </c>
      <c r="R43">
        <v>0</v>
      </c>
      <c r="S43">
        <v>2.0900654711073159</v>
      </c>
      <c r="T43">
        <v>10.490520922288642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2"/>
      <c r="I44">
        <f>BRPL_EOD!AA44+BRPL_EOD!AB44</f>
        <v>14.61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10.44</v>
      </c>
      <c r="N44">
        <f t="shared" si="0"/>
        <v>35.129999999999995</v>
      </c>
      <c r="O44" s="112">
        <f t="shared" si="1"/>
        <v>0.17000000000000171</v>
      </c>
      <c r="P44">
        <v>14.68070025619129</v>
      </c>
      <c r="Q44">
        <v>8.0387133504127526</v>
      </c>
      <c r="R44">
        <v>0</v>
      </c>
      <c r="S44">
        <v>2.0900654711073159</v>
      </c>
      <c r="T44">
        <v>10.490520922288642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80</v>
      </c>
      <c r="G45">
        <f t="shared" si="5"/>
        <v>35.299999999999997</v>
      </c>
      <c r="H45" s="112"/>
      <c r="I45">
        <f>BRPL_EOD!AA45+BRPL_EOD!AB45</f>
        <v>14.61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10.44</v>
      </c>
      <c r="N45">
        <f t="shared" si="0"/>
        <v>35.129999999999995</v>
      </c>
      <c r="O45" s="112">
        <f t="shared" si="1"/>
        <v>0.17000000000000171</v>
      </c>
      <c r="P45">
        <v>14.68070025619129</v>
      </c>
      <c r="Q45">
        <v>8.0387133504127526</v>
      </c>
      <c r="R45">
        <v>0</v>
      </c>
      <c r="S45">
        <v>2.0900654711073159</v>
      </c>
      <c r="T45">
        <v>10.490520922288642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80</v>
      </c>
      <c r="G46">
        <f t="shared" si="5"/>
        <v>35.299999999999997</v>
      </c>
      <c r="H46" s="112"/>
      <c r="I46">
        <f>BRPL_EOD!AA46+BRPL_EOD!AB46</f>
        <v>14.61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10.44</v>
      </c>
      <c r="N46">
        <f t="shared" si="0"/>
        <v>35.129999999999995</v>
      </c>
      <c r="O46" s="112">
        <f t="shared" si="1"/>
        <v>0.17000000000000171</v>
      </c>
      <c r="P46">
        <v>14.68070025619129</v>
      </c>
      <c r="Q46">
        <v>8.0387133504127526</v>
      </c>
      <c r="R46">
        <v>0</v>
      </c>
      <c r="S46">
        <v>2.0900654711073159</v>
      </c>
      <c r="T46">
        <v>10.490520922288642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2"/>
      <c r="I47">
        <f>BRPL_EOD!AA47+BRPL_EOD!AB47</f>
        <v>14.61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10.44</v>
      </c>
      <c r="N47">
        <f t="shared" si="0"/>
        <v>35.129999999999995</v>
      </c>
      <c r="O47" s="112">
        <f t="shared" si="1"/>
        <v>0.17000000000000171</v>
      </c>
      <c r="P47">
        <v>14.68070025619129</v>
      </c>
      <c r="Q47">
        <v>8.0387133504127526</v>
      </c>
      <c r="R47">
        <v>0</v>
      </c>
      <c r="S47">
        <v>2.0900654711073159</v>
      </c>
      <c r="T47">
        <v>10.490520922288642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2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10.02</v>
      </c>
      <c r="N48">
        <f t="shared" si="0"/>
        <v>34.129999999999995</v>
      </c>
      <c r="O48" s="112">
        <f t="shared" si="1"/>
        <v>0.17000000000000171</v>
      </c>
      <c r="P48">
        <v>14.099882801054791</v>
      </c>
      <c r="Q48">
        <v>8.0398476413712281</v>
      </c>
      <c r="R48">
        <v>0</v>
      </c>
      <c r="S48">
        <v>2.0903603867565193</v>
      </c>
      <c r="T48">
        <v>10.069909170817462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2"/>
      <c r="I49">
        <f>BRPL_EOD!AA49+BRPL_EOD!AB49</f>
        <v>14.03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10.02</v>
      </c>
      <c r="N49">
        <f t="shared" si="0"/>
        <v>34.129999999999995</v>
      </c>
      <c r="O49" s="112">
        <f t="shared" si="1"/>
        <v>0.17000000000000171</v>
      </c>
      <c r="P49">
        <v>14.099882801054791</v>
      </c>
      <c r="Q49">
        <v>8.0398476413712281</v>
      </c>
      <c r="R49">
        <v>0</v>
      </c>
      <c r="S49">
        <v>2.0903603867565193</v>
      </c>
      <c r="T49">
        <v>10.069909170817462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2"/>
      <c r="I50">
        <f>BRPL_EOD!AA50+BRPL_EOD!AB50</f>
        <v>14.03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10.02</v>
      </c>
      <c r="N50">
        <f t="shared" si="0"/>
        <v>34.129999999999995</v>
      </c>
      <c r="O50" s="112">
        <f t="shared" si="1"/>
        <v>0.17000000000000171</v>
      </c>
      <c r="P50">
        <v>14.099882801054791</v>
      </c>
      <c r="Q50">
        <v>8.0398476413712281</v>
      </c>
      <c r="R50">
        <v>0</v>
      </c>
      <c r="S50">
        <v>2.0903603867565193</v>
      </c>
      <c r="T50">
        <v>10.069909170817462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2"/>
      <c r="I51">
        <f>BRPL_EOD!AA51+BRPL_EOD!AB51</f>
        <v>13.06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33.14</v>
      </c>
      <c r="O51" s="112">
        <f t="shared" si="1"/>
        <v>0.15999999999999659</v>
      </c>
      <c r="P51">
        <v>13.123053711526856</v>
      </c>
      <c r="Q51">
        <v>8.0386240193120084</v>
      </c>
      <c r="R51">
        <v>0</v>
      </c>
      <c r="S51">
        <v>2.0900422450211225</v>
      </c>
      <c r="T51">
        <v>10.048280024140011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2"/>
      <c r="I52">
        <f>BRPL_EOD!AA52+BRPL_EOD!AB52</f>
        <v>13.06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33.14</v>
      </c>
      <c r="O52" s="112">
        <f t="shared" si="1"/>
        <v>0.15999999999999659</v>
      </c>
      <c r="P52">
        <v>13.123053711526856</v>
      </c>
      <c r="Q52">
        <v>8.0386240193120084</v>
      </c>
      <c r="R52">
        <v>0</v>
      </c>
      <c r="S52">
        <v>2.0900422450211225</v>
      </c>
      <c r="T52">
        <v>10.048280024140011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2"/>
      <c r="I53">
        <f>BRPL_EOD!AA53+BRPL_EOD!AB53</f>
        <v>13.06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33.14</v>
      </c>
      <c r="O53" s="112">
        <f t="shared" si="1"/>
        <v>0.15999999999999659</v>
      </c>
      <c r="P53">
        <v>13.123053711526856</v>
      </c>
      <c r="Q53">
        <v>8.0386240193120084</v>
      </c>
      <c r="R53">
        <v>0</v>
      </c>
      <c r="S53">
        <v>2.0900422450211225</v>
      </c>
      <c r="T53">
        <v>10.048280024140011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2"/>
      <c r="I54">
        <f>BRPL_EOD!AA54+BRPL_EOD!AB54</f>
        <v>13.06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33.14</v>
      </c>
      <c r="O54" s="112">
        <f t="shared" si="1"/>
        <v>0.15999999999999659</v>
      </c>
      <c r="P54">
        <v>13.123053711526856</v>
      </c>
      <c r="Q54">
        <v>8.0386240193120084</v>
      </c>
      <c r="R54">
        <v>0</v>
      </c>
      <c r="S54">
        <v>2.0900422450211225</v>
      </c>
      <c r="T54">
        <v>10.048280024140011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2"/>
      <c r="I55">
        <f>BRPL_EOD!AA55+BRPL_EOD!AB55</f>
        <v>12.06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32.14</v>
      </c>
      <c r="O55" s="112">
        <f t="shared" si="1"/>
        <v>0.15999999999999659</v>
      </c>
      <c r="P55">
        <v>12.120037336652146</v>
      </c>
      <c r="Q55">
        <v>8.0398257622899809</v>
      </c>
      <c r="R55">
        <v>0</v>
      </c>
      <c r="S55">
        <v>2.0903546981953949</v>
      </c>
      <c r="T55">
        <v>10.049782202862476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2"/>
      <c r="I56">
        <f>BRPL_EOD!AA56+BRPL_EOD!AB56</f>
        <v>12.06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32.14</v>
      </c>
      <c r="O56" s="112">
        <f t="shared" si="1"/>
        <v>0.15999999999999659</v>
      </c>
      <c r="P56">
        <v>12.120037336652146</v>
      </c>
      <c r="Q56">
        <v>8.0398257622899809</v>
      </c>
      <c r="R56">
        <v>0</v>
      </c>
      <c r="S56">
        <v>2.0903546981953949</v>
      </c>
      <c r="T56">
        <v>10.049782202862476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2"/>
      <c r="I57">
        <f>BRPL_EOD!AA57+BRPL_EOD!AB57</f>
        <v>12.06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32.14</v>
      </c>
      <c r="O57" s="112">
        <f t="shared" si="1"/>
        <v>0.15999999999999659</v>
      </c>
      <c r="P57">
        <v>12.120037336652146</v>
      </c>
      <c r="Q57">
        <v>8.0398257622899809</v>
      </c>
      <c r="R57">
        <v>0</v>
      </c>
      <c r="S57">
        <v>2.0903546981953949</v>
      </c>
      <c r="T57">
        <v>10.049782202862476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2"/>
      <c r="I58">
        <f>BRPL_EOD!AA58+BRPL_EOD!AB58</f>
        <v>12.06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32.14</v>
      </c>
      <c r="O58" s="112">
        <f t="shared" si="1"/>
        <v>0.15999999999999659</v>
      </c>
      <c r="P58">
        <v>12.120037336652146</v>
      </c>
      <c r="Q58">
        <v>8.0398257622899809</v>
      </c>
      <c r="R58">
        <v>0</v>
      </c>
      <c r="S58">
        <v>2.0903546981953949</v>
      </c>
      <c r="T58">
        <v>10.049782202862476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2"/>
      <c r="I59">
        <f>BRPL_EOD!AA59+BRPL_EOD!AB59</f>
        <v>12.06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32.14</v>
      </c>
      <c r="O59" s="112">
        <f t="shared" si="1"/>
        <v>0.15999999999999659</v>
      </c>
      <c r="P59">
        <v>12.120037336652146</v>
      </c>
      <c r="Q59">
        <v>8.0398257622899809</v>
      </c>
      <c r="R59">
        <v>0</v>
      </c>
      <c r="S59">
        <v>2.0903546981953949</v>
      </c>
      <c r="T59">
        <v>10.049782202862476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2"/>
      <c r="I60">
        <f>BRPL_EOD!AA60+BRPL_EOD!AB60</f>
        <v>12.06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32.14</v>
      </c>
      <c r="O60" s="112">
        <f t="shared" si="1"/>
        <v>0.15999999999999659</v>
      </c>
      <c r="P60">
        <v>12.120037336652146</v>
      </c>
      <c r="Q60">
        <v>8.0398257622899809</v>
      </c>
      <c r="R60">
        <v>0</v>
      </c>
      <c r="S60">
        <v>2.0903546981953949</v>
      </c>
      <c r="T60">
        <v>10.049782202862476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2"/>
      <c r="I61">
        <f>BRPL_EOD!AA61+BRPL_EOD!AB61</f>
        <v>12.06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32.14</v>
      </c>
      <c r="O61" s="112">
        <f t="shared" si="1"/>
        <v>0.15999999999999659</v>
      </c>
      <c r="P61">
        <v>12.120037336652146</v>
      </c>
      <c r="Q61">
        <v>8.0398257622899809</v>
      </c>
      <c r="R61">
        <v>0</v>
      </c>
      <c r="S61">
        <v>2.0903546981953949</v>
      </c>
      <c r="T61">
        <v>10.049782202862476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2"/>
      <c r="I62">
        <f>BRPL_EOD!AA62+BRPL_EOD!AB62</f>
        <v>12.06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32.14</v>
      </c>
      <c r="O62" s="112">
        <f t="shared" si="1"/>
        <v>0.15999999999999659</v>
      </c>
      <c r="P62">
        <v>12.120037336652146</v>
      </c>
      <c r="Q62">
        <v>8.0398257622899809</v>
      </c>
      <c r="R62">
        <v>0</v>
      </c>
      <c r="S62">
        <v>2.0903546981953949</v>
      </c>
      <c r="T62">
        <v>10.049782202862476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2"/>
      <c r="I63">
        <f>BRPL_EOD!AA63+BRPL_EOD!AB63</f>
        <v>12.06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32.14</v>
      </c>
      <c r="O63" s="112">
        <f t="shared" si="1"/>
        <v>0.15999999999999659</v>
      </c>
      <c r="P63">
        <v>12.120037336652146</v>
      </c>
      <c r="Q63">
        <v>8.0398257622899809</v>
      </c>
      <c r="R63">
        <v>0</v>
      </c>
      <c r="S63">
        <v>2.0903546981953949</v>
      </c>
      <c r="T63">
        <v>10.049782202862476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2"/>
      <c r="I64">
        <f>BRPL_EOD!AA64+BRPL_EOD!AB64</f>
        <v>12.06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32.14</v>
      </c>
      <c r="O64" s="112">
        <f t="shared" si="1"/>
        <v>0.15999999999999659</v>
      </c>
      <c r="P64">
        <v>12.120037336652146</v>
      </c>
      <c r="Q64">
        <v>8.0398257622899809</v>
      </c>
      <c r="R64">
        <v>0</v>
      </c>
      <c r="S64">
        <v>2.0903546981953949</v>
      </c>
      <c r="T64">
        <v>10.049782202862476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2"/>
      <c r="I65">
        <f>BRPL_EOD!AA65+BRPL_EOD!AB65</f>
        <v>12.06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32.14</v>
      </c>
      <c r="O65" s="112">
        <f t="shared" si="1"/>
        <v>0.15999999999999659</v>
      </c>
      <c r="P65">
        <v>12.120037336652146</v>
      </c>
      <c r="Q65">
        <v>8.0398257622899809</v>
      </c>
      <c r="R65">
        <v>0</v>
      </c>
      <c r="S65">
        <v>2.0903546981953949</v>
      </c>
      <c r="T65">
        <v>10.049782202862476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2"/>
      <c r="I66">
        <f>BRPL_EOD!AA66+BRPL_EOD!AB66</f>
        <v>12.06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32.14</v>
      </c>
      <c r="O66" s="112">
        <f t="shared" si="1"/>
        <v>0.15999999999999659</v>
      </c>
      <c r="P66">
        <v>12.120037336652146</v>
      </c>
      <c r="Q66">
        <v>8.0398257622899809</v>
      </c>
      <c r="R66">
        <v>0</v>
      </c>
      <c r="S66">
        <v>2.0903546981953949</v>
      </c>
      <c r="T66">
        <v>10.049782202862476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2"/>
      <c r="I67">
        <f>BRPL_EOD!AA67+BRPL_EOD!AB67</f>
        <v>12.06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32.14</v>
      </c>
      <c r="O67" s="112">
        <f t="shared" ref="O67:O98" si="7">G67-N67</f>
        <v>0.15999999999999659</v>
      </c>
      <c r="P67">
        <v>12.120037336652146</v>
      </c>
      <c r="Q67">
        <v>8.0398257622899809</v>
      </c>
      <c r="R67">
        <v>0</v>
      </c>
      <c r="S67">
        <v>2.0903546981953949</v>
      </c>
      <c r="T67">
        <v>10.049782202862476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2"/>
      <c r="I68">
        <f>BRPL_EOD!AA68+BRPL_EOD!AB68</f>
        <v>12.06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32.14</v>
      </c>
      <c r="O68" s="112">
        <f t="shared" si="7"/>
        <v>0.15999999999999659</v>
      </c>
      <c r="P68">
        <v>12.120037336652146</v>
      </c>
      <c r="Q68">
        <v>8.0398257622899809</v>
      </c>
      <c r="R68">
        <v>0</v>
      </c>
      <c r="S68">
        <v>2.0903546981953949</v>
      </c>
      <c r="T68">
        <v>10.049782202862476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2"/>
      <c r="I69">
        <f>BRPL_EOD!AA69+BRPL_EOD!AB69</f>
        <v>12.06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32.14</v>
      </c>
      <c r="O69" s="112">
        <f t="shared" si="7"/>
        <v>0.15999999999999659</v>
      </c>
      <c r="P69">
        <v>12.120037336652146</v>
      </c>
      <c r="Q69">
        <v>8.0398257622899809</v>
      </c>
      <c r="R69">
        <v>0</v>
      </c>
      <c r="S69">
        <v>2.0903546981953949</v>
      </c>
      <c r="T69">
        <v>10.049782202862476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2"/>
      <c r="I70">
        <f>BRPL_EOD!AA70+BRPL_EOD!AB70</f>
        <v>12.06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32.14</v>
      </c>
      <c r="O70" s="112">
        <f t="shared" si="7"/>
        <v>0.15999999999999659</v>
      </c>
      <c r="P70">
        <v>12.120037336652146</v>
      </c>
      <c r="Q70">
        <v>8.0398257622899809</v>
      </c>
      <c r="R70">
        <v>0</v>
      </c>
      <c r="S70">
        <v>2.0903546981953949</v>
      </c>
      <c r="T70">
        <v>10.049782202862476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2"/>
      <c r="I71">
        <f>BRPL_EOD!AA71+BRPL_EOD!AB71</f>
        <v>12.06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32.14</v>
      </c>
      <c r="O71" s="112">
        <f t="shared" si="7"/>
        <v>0.15999999999999659</v>
      </c>
      <c r="P71">
        <v>12.120037336652146</v>
      </c>
      <c r="Q71">
        <v>8.0398257622899809</v>
      </c>
      <c r="R71">
        <v>0</v>
      </c>
      <c r="S71">
        <v>2.0903546981953949</v>
      </c>
      <c r="T71">
        <v>10.049782202862476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2"/>
      <c r="I72">
        <f>BRPL_EOD!AA72+BRPL_EOD!AB72</f>
        <v>12.06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32.14</v>
      </c>
      <c r="O72" s="112">
        <f t="shared" si="7"/>
        <v>0.15999999999999659</v>
      </c>
      <c r="P72">
        <v>12.120037336652146</v>
      </c>
      <c r="Q72">
        <v>8.0398257622899809</v>
      </c>
      <c r="R72">
        <v>0</v>
      </c>
      <c r="S72">
        <v>2.0903546981953949</v>
      </c>
      <c r="T72">
        <v>10.049782202862476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2"/>
      <c r="I73">
        <f>BRPL_EOD!AA73+BRPL_EOD!AB73</f>
        <v>12.06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32.14</v>
      </c>
      <c r="O73" s="112">
        <f t="shared" si="7"/>
        <v>0.15999999999999659</v>
      </c>
      <c r="P73">
        <v>12.120037336652146</v>
      </c>
      <c r="Q73">
        <v>8.0398257622899809</v>
      </c>
      <c r="R73">
        <v>0</v>
      </c>
      <c r="S73">
        <v>2.0903546981953949</v>
      </c>
      <c r="T73">
        <v>10.049782202862476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2"/>
      <c r="I74">
        <f>BRPL_EOD!AA74+BRPL_EOD!AB74</f>
        <v>12.06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32.14</v>
      </c>
      <c r="O74" s="112">
        <f t="shared" si="7"/>
        <v>0.15999999999999659</v>
      </c>
      <c r="P74">
        <v>12.120037336652146</v>
      </c>
      <c r="Q74">
        <v>8.0398257622899809</v>
      </c>
      <c r="R74">
        <v>0</v>
      </c>
      <c r="S74">
        <v>2.0903546981953949</v>
      </c>
      <c r="T74">
        <v>10.049782202862476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2"/>
      <c r="I75">
        <f>BRPL_EOD!AA75+BRPL_EOD!AB75</f>
        <v>12.06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32.14</v>
      </c>
      <c r="O75" s="112">
        <f t="shared" si="7"/>
        <v>0.46000000000000085</v>
      </c>
      <c r="P75">
        <v>12.232607342874923</v>
      </c>
      <c r="Q75">
        <v>8.1144990665836971</v>
      </c>
      <c r="R75">
        <v>0</v>
      </c>
      <c r="S75">
        <v>2.1097697573117613</v>
      </c>
      <c r="T75">
        <v>10.143123833229621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2"/>
      <c r="I76">
        <f>BRPL_EOD!AA76+BRPL_EOD!AB76</f>
        <v>12.06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32.14</v>
      </c>
      <c r="O76" s="112">
        <f t="shared" si="7"/>
        <v>0.46000000000000085</v>
      </c>
      <c r="P76">
        <v>12.232607342874923</v>
      </c>
      <c r="Q76">
        <v>8.1144990665836971</v>
      </c>
      <c r="R76">
        <v>0</v>
      </c>
      <c r="S76">
        <v>2.1097697573117613</v>
      </c>
      <c r="T76">
        <v>10.143123833229621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2"/>
      <c r="I77">
        <f>BRPL_EOD!AA77+BRPL_EOD!AB77</f>
        <v>12.06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32.14</v>
      </c>
      <c r="O77" s="112">
        <f t="shared" si="7"/>
        <v>0.46000000000000085</v>
      </c>
      <c r="P77">
        <v>12.232607342874923</v>
      </c>
      <c r="Q77">
        <v>8.1144990665836971</v>
      </c>
      <c r="R77">
        <v>0</v>
      </c>
      <c r="S77">
        <v>2.1097697573117613</v>
      </c>
      <c r="T77">
        <v>10.143123833229621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2"/>
      <c r="I78">
        <f>BRPL_EOD!AA78+BRPL_EOD!AB78</f>
        <v>12.06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32.14</v>
      </c>
      <c r="O78" s="112">
        <f t="shared" si="7"/>
        <v>0.46000000000000085</v>
      </c>
      <c r="P78">
        <v>12.232607342874923</v>
      </c>
      <c r="Q78">
        <v>8.1144990665836971</v>
      </c>
      <c r="R78">
        <v>0</v>
      </c>
      <c r="S78">
        <v>2.1097697573117613</v>
      </c>
      <c r="T78">
        <v>10.143123833229621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2"/>
      <c r="I79">
        <f>BRPL_EOD!AA79+BRPL_EOD!AB79</f>
        <v>12.06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32.14</v>
      </c>
      <c r="O79" s="112">
        <f t="shared" si="7"/>
        <v>0.46000000000000085</v>
      </c>
      <c r="P79">
        <v>12.232607342874923</v>
      </c>
      <c r="Q79">
        <v>8.1144990665836971</v>
      </c>
      <c r="R79">
        <v>0</v>
      </c>
      <c r="S79">
        <v>2.1097697573117613</v>
      </c>
      <c r="T79">
        <v>10.143123833229621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2"/>
      <c r="I80">
        <f>BRPL_EOD!AA80+BRPL_EOD!AB80</f>
        <v>12.06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32.14</v>
      </c>
      <c r="O80" s="112">
        <f t="shared" si="7"/>
        <v>0.46000000000000085</v>
      </c>
      <c r="P80">
        <v>12.232607342874923</v>
      </c>
      <c r="Q80">
        <v>8.1144990665836971</v>
      </c>
      <c r="R80">
        <v>0</v>
      </c>
      <c r="S80">
        <v>2.1097697573117613</v>
      </c>
      <c r="T80">
        <v>10.143123833229621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2"/>
      <c r="I81">
        <f>BRPL_EOD!AA81+BRPL_EOD!AB81</f>
        <v>12.06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32.14</v>
      </c>
      <c r="O81" s="112">
        <f t="shared" si="7"/>
        <v>0.46000000000000085</v>
      </c>
      <c r="P81">
        <v>12.232607342874923</v>
      </c>
      <c r="Q81">
        <v>8.1144990665836971</v>
      </c>
      <c r="R81">
        <v>0</v>
      </c>
      <c r="S81">
        <v>2.1097697573117613</v>
      </c>
      <c r="T81">
        <v>10.143123833229621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2"/>
      <c r="I82">
        <f>BRPL_EOD!AA82+BRPL_EOD!AB82</f>
        <v>12.06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32.14</v>
      </c>
      <c r="O82" s="112">
        <f t="shared" si="7"/>
        <v>0.46000000000000085</v>
      </c>
      <c r="P82">
        <v>12.232607342874923</v>
      </c>
      <c r="Q82">
        <v>8.1144990665836971</v>
      </c>
      <c r="R82">
        <v>0</v>
      </c>
      <c r="S82">
        <v>2.1097697573117613</v>
      </c>
      <c r="T82">
        <v>10.143123833229621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2"/>
      <c r="I83">
        <f>BRPL_EOD!AA83+BRPL_EOD!AB83</f>
        <v>12.06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32.14</v>
      </c>
      <c r="O83" s="112">
        <f t="shared" si="7"/>
        <v>0.46000000000000085</v>
      </c>
      <c r="P83">
        <v>12.232607342874923</v>
      </c>
      <c r="Q83">
        <v>8.1144990665836971</v>
      </c>
      <c r="R83">
        <v>0</v>
      </c>
      <c r="S83">
        <v>2.1097697573117613</v>
      </c>
      <c r="T83">
        <v>10.143123833229621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2"/>
      <c r="I84">
        <f>BRPL_EOD!AA84+BRPL_EOD!AB84</f>
        <v>12.06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32.14</v>
      </c>
      <c r="O84" s="112">
        <f t="shared" si="7"/>
        <v>0.46000000000000085</v>
      </c>
      <c r="P84">
        <v>12.232607342874923</v>
      </c>
      <c r="Q84">
        <v>8.1144990665836971</v>
      </c>
      <c r="R84">
        <v>0</v>
      </c>
      <c r="S84">
        <v>2.1097697573117613</v>
      </c>
      <c r="T84">
        <v>10.143123833229621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10.02</v>
      </c>
      <c r="N85">
        <f t="shared" si="6"/>
        <v>34.129999999999995</v>
      </c>
      <c r="O85" s="112">
        <f t="shared" si="7"/>
        <v>0.47000000000000597</v>
      </c>
      <c r="P85">
        <v>14.223205391151481</v>
      </c>
      <c r="Q85">
        <v>8.1101670084969246</v>
      </c>
      <c r="R85">
        <v>0</v>
      </c>
      <c r="S85">
        <v>2.1086434222092008</v>
      </c>
      <c r="T85">
        <v>10.157984178142398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10.02</v>
      </c>
      <c r="N86">
        <f t="shared" si="6"/>
        <v>34.129999999999995</v>
      </c>
      <c r="O86" s="112">
        <f t="shared" si="7"/>
        <v>0.47000000000000597</v>
      </c>
      <c r="P86">
        <v>14.223205391151481</v>
      </c>
      <c r="Q86">
        <v>8.1101670084969246</v>
      </c>
      <c r="R86">
        <v>0</v>
      </c>
      <c r="S86">
        <v>2.1086434222092008</v>
      </c>
      <c r="T86">
        <v>10.157984178142398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10.02</v>
      </c>
      <c r="N87">
        <f t="shared" si="6"/>
        <v>34.129999999999995</v>
      </c>
      <c r="O87" s="112">
        <f t="shared" si="7"/>
        <v>0.47000000000000597</v>
      </c>
      <c r="P87">
        <v>14.223205391151481</v>
      </c>
      <c r="Q87">
        <v>8.1101670084969246</v>
      </c>
      <c r="R87">
        <v>0</v>
      </c>
      <c r="S87">
        <v>2.1086434222092008</v>
      </c>
      <c r="T87">
        <v>10.157984178142398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10.02</v>
      </c>
      <c r="N88">
        <f t="shared" si="6"/>
        <v>34.129999999999995</v>
      </c>
      <c r="O88" s="112">
        <f t="shared" si="7"/>
        <v>0.47000000000000597</v>
      </c>
      <c r="P88">
        <v>14.223205391151481</v>
      </c>
      <c r="Q88">
        <v>8.1101670084969246</v>
      </c>
      <c r="R88">
        <v>0</v>
      </c>
      <c r="S88">
        <v>2.1086434222092008</v>
      </c>
      <c r="T88">
        <v>10.157984178142398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10.02</v>
      </c>
      <c r="N89">
        <f t="shared" si="6"/>
        <v>34.129999999999995</v>
      </c>
      <c r="O89" s="112">
        <f t="shared" si="7"/>
        <v>0.47000000000000597</v>
      </c>
      <c r="P89">
        <v>14.223205391151481</v>
      </c>
      <c r="Q89">
        <v>8.1101670084969246</v>
      </c>
      <c r="R89">
        <v>0</v>
      </c>
      <c r="S89">
        <v>2.1086434222092008</v>
      </c>
      <c r="T89">
        <v>10.157984178142398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10.02</v>
      </c>
      <c r="N90">
        <f t="shared" si="6"/>
        <v>34.129999999999995</v>
      </c>
      <c r="O90" s="112">
        <f t="shared" si="7"/>
        <v>0.47000000000000597</v>
      </c>
      <c r="P90">
        <v>14.223205391151481</v>
      </c>
      <c r="Q90">
        <v>8.1101670084969246</v>
      </c>
      <c r="R90">
        <v>0</v>
      </c>
      <c r="S90">
        <v>2.1086434222092008</v>
      </c>
      <c r="T90">
        <v>10.157984178142398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10.02</v>
      </c>
      <c r="N91">
        <f t="shared" si="6"/>
        <v>34.129999999999995</v>
      </c>
      <c r="O91" s="112">
        <f t="shared" si="7"/>
        <v>0.47000000000000597</v>
      </c>
      <c r="P91">
        <v>14.223205391151481</v>
      </c>
      <c r="Q91">
        <v>8.1101670084969246</v>
      </c>
      <c r="R91">
        <v>0</v>
      </c>
      <c r="S91">
        <v>2.1086434222092008</v>
      </c>
      <c r="T91">
        <v>10.157984178142398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10.02</v>
      </c>
      <c r="N92">
        <f t="shared" si="6"/>
        <v>34.129999999999995</v>
      </c>
      <c r="O92" s="112">
        <f t="shared" si="7"/>
        <v>0.47000000000000597</v>
      </c>
      <c r="P92">
        <v>14.223205391151481</v>
      </c>
      <c r="Q92">
        <v>8.1101670084969246</v>
      </c>
      <c r="R92">
        <v>0</v>
      </c>
      <c r="S92">
        <v>2.1086434222092008</v>
      </c>
      <c r="T92">
        <v>10.157984178142398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10.02</v>
      </c>
      <c r="N93">
        <f t="shared" si="6"/>
        <v>34.129999999999995</v>
      </c>
      <c r="O93" s="112">
        <f t="shared" si="7"/>
        <v>0.47000000000000597</v>
      </c>
      <c r="P93">
        <v>14.223205391151481</v>
      </c>
      <c r="Q93">
        <v>8.1101670084969246</v>
      </c>
      <c r="R93">
        <v>0</v>
      </c>
      <c r="S93">
        <v>2.1086434222092008</v>
      </c>
      <c r="T93">
        <v>10.157984178142398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10.02</v>
      </c>
      <c r="N94">
        <f t="shared" si="6"/>
        <v>34.129999999999995</v>
      </c>
      <c r="O94" s="112">
        <f t="shared" si="7"/>
        <v>0.47000000000000597</v>
      </c>
      <c r="P94">
        <v>14.223205391151481</v>
      </c>
      <c r="Q94">
        <v>8.1101670084969246</v>
      </c>
      <c r="R94">
        <v>0</v>
      </c>
      <c r="S94">
        <v>2.1086434222092008</v>
      </c>
      <c r="T94">
        <v>10.157984178142398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10.02</v>
      </c>
      <c r="N95">
        <f t="shared" si="6"/>
        <v>34.129999999999995</v>
      </c>
      <c r="O95" s="112">
        <f t="shared" si="7"/>
        <v>0.47000000000000597</v>
      </c>
      <c r="P95">
        <v>14.223205391151481</v>
      </c>
      <c r="Q95">
        <v>8.1101670084969246</v>
      </c>
      <c r="R95">
        <v>0</v>
      </c>
      <c r="S95">
        <v>2.1086434222092008</v>
      </c>
      <c r="T95">
        <v>10.157984178142398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10.02</v>
      </c>
      <c r="N96">
        <f t="shared" si="6"/>
        <v>34.129999999999995</v>
      </c>
      <c r="O96" s="112">
        <f t="shared" si="7"/>
        <v>0.47000000000000597</v>
      </c>
      <c r="P96">
        <v>14.223205391151481</v>
      </c>
      <c r="Q96">
        <v>8.1101670084969246</v>
      </c>
      <c r="R96">
        <v>0</v>
      </c>
      <c r="S96">
        <v>2.1086434222092008</v>
      </c>
      <c r="T96">
        <v>10.157984178142398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10.02</v>
      </c>
      <c r="N97">
        <f t="shared" si="6"/>
        <v>34.129999999999995</v>
      </c>
      <c r="O97" s="112">
        <f t="shared" si="7"/>
        <v>0.47000000000000597</v>
      </c>
      <c r="P97">
        <v>14.223205391151481</v>
      </c>
      <c r="Q97">
        <v>8.1101670084969246</v>
      </c>
      <c r="R97">
        <v>0</v>
      </c>
      <c r="S97">
        <v>2.1086434222092008</v>
      </c>
      <c r="T97">
        <v>10.157984178142398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10.02</v>
      </c>
      <c r="N98">
        <f t="shared" si="6"/>
        <v>34.129999999999995</v>
      </c>
      <c r="O98" s="112">
        <f t="shared" si="7"/>
        <v>0.47000000000000597</v>
      </c>
      <c r="P98">
        <v>14.223205391151481</v>
      </c>
      <c r="Q98">
        <v>8.1101670084969246</v>
      </c>
      <c r="R98">
        <v>0</v>
      </c>
      <c r="S98">
        <v>2.1086434222092008</v>
      </c>
      <c r="T98">
        <v>10.157984178142398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0.81794999999999973</v>
      </c>
      <c r="E99" s="114">
        <f t="shared" si="12"/>
        <v>0</v>
      </c>
      <c r="F99" s="114">
        <f t="shared" si="12"/>
        <v>1.92</v>
      </c>
      <c r="G99" s="114">
        <f t="shared" si="12"/>
        <v>0.81794999999999973</v>
      </c>
      <c r="H99" s="114"/>
      <c r="I99" s="114">
        <f t="shared" si="12"/>
        <v>0.3245999999999995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0.24293499999999993</v>
      </c>
      <c r="N99" s="114">
        <f t="shared" si="12"/>
        <v>0.80945500000000037</v>
      </c>
      <c r="O99" s="114">
        <f t="shared" si="12"/>
        <v>8.4950000000000615E-3</v>
      </c>
      <c r="P99" s="114">
        <f t="shared" si="12"/>
        <v>0.32803035391068686</v>
      </c>
      <c r="Q99" s="114">
        <f t="shared" si="12"/>
        <v>0.19400553494934891</v>
      </c>
      <c r="R99" s="114">
        <f t="shared" si="12"/>
        <v>0</v>
      </c>
      <c r="S99" s="114">
        <f t="shared" si="12"/>
        <v>5.0441439086830832E-2</v>
      </c>
      <c r="T99" s="114">
        <f t="shared" si="12"/>
        <v>0.24547267205313286</v>
      </c>
      <c r="U99" s="114">
        <f t="shared" si="12"/>
        <v>0.81794999999999973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274.05999999999995</v>
      </c>
      <c r="V67" s="112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274.05999999999995</v>
      </c>
      <c r="V68" s="112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274.05999999999995</v>
      </c>
      <c r="E69">
        <f>BAWANA!AM69</f>
        <v>0</v>
      </c>
      <c r="F69">
        <f t="shared" si="11"/>
        <v>256</v>
      </c>
      <c r="G69">
        <f t="shared" si="12"/>
        <v>274.05999999999995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274.05999999999995</v>
      </c>
      <c r="V69" s="112">
        <f t="shared" si="10"/>
        <v>0</v>
      </c>
      <c r="Y69">
        <f>BAWANA!AW69+BAWANA!AX69</f>
        <v>22.97</v>
      </c>
      <c r="Z69">
        <f>BAWANA!BD69+BAWANA!BE69</f>
        <v>22.97</v>
      </c>
      <c r="AA69">
        <f>BAWANA!X69+BAWANA!Y69</f>
        <v>22.97</v>
      </c>
      <c r="AB69">
        <f>BAWANA!AE69+BAWANA!AF69</f>
        <v>22.97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274.05999999999995</v>
      </c>
      <c r="E70">
        <f>BAWANA!AM70</f>
        <v>0</v>
      </c>
      <c r="F70">
        <f t="shared" si="11"/>
        <v>256</v>
      </c>
      <c r="G70">
        <f t="shared" si="12"/>
        <v>274.05999999999995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274.05999999999995</v>
      </c>
      <c r="V70" s="112">
        <f t="shared" si="10"/>
        <v>0</v>
      </c>
      <c r="Y70">
        <f>BAWANA!AW70+BAWANA!AX70</f>
        <v>22.97</v>
      </c>
      <c r="Z70">
        <f>BAWANA!BD70+BAWANA!BE70</f>
        <v>22.97</v>
      </c>
      <c r="AA70">
        <f>BAWANA!X70+BAWANA!Y70</f>
        <v>22.97</v>
      </c>
      <c r="AB70">
        <f>BAWANA!AE70+BAWANA!AF70</f>
        <v>22.97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274.05999999999995</v>
      </c>
      <c r="E71">
        <f>BAWANA!AM71</f>
        <v>0</v>
      </c>
      <c r="F71">
        <f t="shared" si="11"/>
        <v>256</v>
      </c>
      <c r="G71">
        <f t="shared" si="12"/>
        <v>274.05999999999995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274.05999999999995</v>
      </c>
      <c r="V71" s="112">
        <f t="shared" si="10"/>
        <v>0</v>
      </c>
      <c r="Y71">
        <f>BAWANA!AW71+BAWANA!AX71</f>
        <v>22.97</v>
      </c>
      <c r="Z71">
        <f>BAWANA!BD71+BAWANA!BE71</f>
        <v>22.97</v>
      </c>
      <c r="AA71">
        <f>BAWANA!X71+BAWANA!Y71</f>
        <v>22.97</v>
      </c>
      <c r="AB71">
        <f>BAWANA!AE71+BAWANA!AF71</f>
        <v>22.97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274.05999999999995</v>
      </c>
      <c r="V72" s="112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</v>
      </c>
      <c r="E73">
        <f>BAWANA!AM73</f>
        <v>0</v>
      </c>
      <c r="F73">
        <f t="shared" si="11"/>
        <v>256</v>
      </c>
      <c r="G73">
        <f t="shared" si="12"/>
        <v>274.05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-9.9999999999909051E-3</v>
      </c>
      <c r="P73">
        <v>134.60508830183173</v>
      </c>
      <c r="Q73">
        <v>44.998358023790409</v>
      </c>
      <c r="R73">
        <v>5.8397869079763556</v>
      </c>
      <c r="S73">
        <v>18.999306721155953</v>
      </c>
      <c r="T73">
        <v>69.607460045245574</v>
      </c>
      <c r="U73" s="114">
        <f t="shared" si="9"/>
        <v>274.05000000000007</v>
      </c>
      <c r="V73" s="112">
        <f t="shared" si="10"/>
        <v>0</v>
      </c>
      <c r="Y73">
        <f>BAWANA!AW73+BAWANA!AX73</f>
        <v>13.95</v>
      </c>
      <c r="Z73">
        <f>BAWANA!BD73+BAWANA!BE73</f>
        <v>32</v>
      </c>
      <c r="AA73">
        <f>BAWANA!X73+BAWANA!Y73</f>
        <v>13.95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</v>
      </c>
      <c r="E74">
        <f>BAWANA!AM74</f>
        <v>0</v>
      </c>
      <c r="F74">
        <f t="shared" si="11"/>
        <v>256</v>
      </c>
      <c r="G74">
        <f t="shared" si="12"/>
        <v>274.05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-9.9999999999909051E-3</v>
      </c>
      <c r="P74">
        <v>134.60508830183173</v>
      </c>
      <c r="Q74">
        <v>44.998358023790409</v>
      </c>
      <c r="R74">
        <v>5.8397869079763556</v>
      </c>
      <c r="S74">
        <v>18.999306721155953</v>
      </c>
      <c r="T74">
        <v>69.607460045245574</v>
      </c>
      <c r="U74" s="114">
        <f t="shared" si="9"/>
        <v>274.05000000000007</v>
      </c>
      <c r="V74" s="112">
        <f t="shared" si="10"/>
        <v>0</v>
      </c>
      <c r="Y74">
        <f>BAWANA!AW74+BAWANA!AX74</f>
        <v>13.95</v>
      </c>
      <c r="Z74">
        <f>BAWANA!BD74+BAWANA!BE74</f>
        <v>32</v>
      </c>
      <c r="AA74">
        <f>BAWANA!X74+BAWANA!Y74</f>
        <v>13.95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</v>
      </c>
      <c r="E75">
        <f>BAWANA!AM75</f>
        <v>0</v>
      </c>
      <c r="F75">
        <f t="shared" si="11"/>
        <v>256</v>
      </c>
      <c r="G75">
        <f t="shared" si="12"/>
        <v>274.05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-9.9999999999909051E-3</v>
      </c>
      <c r="P75">
        <v>134.60508830183173</v>
      </c>
      <c r="Q75">
        <v>44.998358023790409</v>
      </c>
      <c r="R75">
        <v>5.8397869079763556</v>
      </c>
      <c r="S75">
        <v>18.999306721155953</v>
      </c>
      <c r="T75">
        <v>69.607460045245574</v>
      </c>
      <c r="U75" s="114">
        <f t="shared" si="9"/>
        <v>274.05000000000007</v>
      </c>
      <c r="V75" s="112">
        <f t="shared" si="10"/>
        <v>0</v>
      </c>
      <c r="Y75">
        <f>BAWANA!AW75+BAWANA!AX75</f>
        <v>13.95</v>
      </c>
      <c r="Z75">
        <f>BAWANA!BD75+BAWANA!BE75</f>
        <v>32</v>
      </c>
      <c r="AA75">
        <f>BAWANA!X75+BAWANA!Y75</f>
        <v>13.95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</v>
      </c>
      <c r="E76">
        <f>BAWANA!AM76</f>
        <v>0</v>
      </c>
      <c r="F76">
        <f t="shared" si="11"/>
        <v>256</v>
      </c>
      <c r="G76">
        <f t="shared" si="12"/>
        <v>274.05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-9.9999999999909051E-3</v>
      </c>
      <c r="P76">
        <v>134.60508830183173</v>
      </c>
      <c r="Q76">
        <v>44.998358023790409</v>
      </c>
      <c r="R76">
        <v>5.8397869079763556</v>
      </c>
      <c r="S76">
        <v>18.999306721155953</v>
      </c>
      <c r="T76">
        <v>69.607460045245574</v>
      </c>
      <c r="U76" s="114">
        <f t="shared" si="9"/>
        <v>274.05000000000007</v>
      </c>
      <c r="V76" s="112">
        <f t="shared" si="10"/>
        <v>0</v>
      </c>
      <c r="Y76">
        <f>BAWANA!AW76+BAWANA!AX76</f>
        <v>13.95</v>
      </c>
      <c r="Z76">
        <f>BAWANA!BD76+BAWANA!BE76</f>
        <v>32</v>
      </c>
      <c r="AA76">
        <f>BAWANA!X76+BAWANA!Y76</f>
        <v>13.95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274.05</v>
      </c>
      <c r="E77">
        <f>BAWANA!AM77</f>
        <v>0</v>
      </c>
      <c r="F77">
        <f t="shared" si="11"/>
        <v>256</v>
      </c>
      <c r="G77">
        <f t="shared" si="12"/>
        <v>274.05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274.06</v>
      </c>
      <c r="O77" s="112">
        <f t="shared" si="8"/>
        <v>-9.9999999999909051E-3</v>
      </c>
      <c r="P77">
        <v>134.60508830183173</v>
      </c>
      <c r="Q77">
        <v>44.998358023790409</v>
      </c>
      <c r="R77">
        <v>5.8397869079763556</v>
      </c>
      <c r="S77">
        <v>18.999306721155953</v>
      </c>
      <c r="T77">
        <v>69.607460045245574</v>
      </c>
      <c r="U77" s="114">
        <f t="shared" si="9"/>
        <v>274.05000000000007</v>
      </c>
      <c r="V77" s="112">
        <f t="shared" si="10"/>
        <v>0</v>
      </c>
      <c r="Y77">
        <f>BAWANA!AW77+BAWANA!AX77</f>
        <v>13.95</v>
      </c>
      <c r="Z77">
        <f>BAWANA!BD77+BAWANA!BE77</f>
        <v>32</v>
      </c>
      <c r="AA77">
        <f>BAWANA!X77+BAWANA!Y77</f>
        <v>13.95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274.05</v>
      </c>
      <c r="E78">
        <f>BAWANA!AM78</f>
        <v>0</v>
      </c>
      <c r="F78">
        <f t="shared" si="11"/>
        <v>256</v>
      </c>
      <c r="G78">
        <f t="shared" si="12"/>
        <v>274.05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274.06</v>
      </c>
      <c r="O78" s="112">
        <f t="shared" si="8"/>
        <v>-9.9999999999909051E-3</v>
      </c>
      <c r="P78">
        <v>134.60508830183173</v>
      </c>
      <c r="Q78">
        <v>44.998358023790409</v>
      </c>
      <c r="R78">
        <v>5.8397869079763556</v>
      </c>
      <c r="S78">
        <v>18.999306721155953</v>
      </c>
      <c r="T78">
        <v>69.607460045245574</v>
      </c>
      <c r="U78" s="114">
        <f t="shared" si="9"/>
        <v>274.05000000000007</v>
      </c>
      <c r="V78" s="112">
        <f t="shared" si="10"/>
        <v>0</v>
      </c>
      <c r="Y78">
        <f>BAWANA!AW78+BAWANA!AX78</f>
        <v>13.95</v>
      </c>
      <c r="Z78">
        <f>BAWANA!BD78+BAWANA!BE78</f>
        <v>32</v>
      </c>
      <c r="AA78">
        <f>BAWANA!X78+BAWANA!Y78</f>
        <v>13.95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274.05</v>
      </c>
      <c r="E79">
        <f>BAWANA!AM79</f>
        <v>0</v>
      </c>
      <c r="F79">
        <f t="shared" si="11"/>
        <v>256</v>
      </c>
      <c r="G79">
        <f t="shared" si="12"/>
        <v>274.05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274.06</v>
      </c>
      <c r="O79" s="112">
        <f t="shared" si="8"/>
        <v>-9.9999999999909051E-3</v>
      </c>
      <c r="P79">
        <v>134.60508830183173</v>
      </c>
      <c r="Q79">
        <v>44.998358023790409</v>
      </c>
      <c r="R79">
        <v>5.8397869079763556</v>
      </c>
      <c r="S79">
        <v>18.999306721155953</v>
      </c>
      <c r="T79">
        <v>69.607460045245574</v>
      </c>
      <c r="U79" s="114">
        <f t="shared" si="9"/>
        <v>274.05000000000007</v>
      </c>
      <c r="V79" s="112">
        <f t="shared" si="10"/>
        <v>0</v>
      </c>
      <c r="Y79">
        <f>BAWANA!AW79+BAWANA!AX79</f>
        <v>13.95</v>
      </c>
      <c r="Z79">
        <f>BAWANA!BD79+BAWANA!BE79</f>
        <v>32</v>
      </c>
      <c r="AA79">
        <f>BAWANA!X79+BAWANA!Y79</f>
        <v>13.95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274.05</v>
      </c>
      <c r="E80">
        <f>BAWANA!AM80</f>
        <v>0</v>
      </c>
      <c r="F80">
        <f t="shared" si="11"/>
        <v>256</v>
      </c>
      <c r="G80">
        <f t="shared" si="12"/>
        <v>274.05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274.06</v>
      </c>
      <c r="O80" s="112">
        <f t="shared" si="8"/>
        <v>-9.9999999999909051E-3</v>
      </c>
      <c r="P80">
        <v>134.60508830183173</v>
      </c>
      <c r="Q80">
        <v>44.998358023790409</v>
      </c>
      <c r="R80">
        <v>5.8397869079763556</v>
      </c>
      <c r="S80">
        <v>18.999306721155953</v>
      </c>
      <c r="T80">
        <v>69.607460045245574</v>
      </c>
      <c r="U80" s="114">
        <f t="shared" si="9"/>
        <v>274.05000000000007</v>
      </c>
      <c r="V80" s="112">
        <f t="shared" si="10"/>
        <v>0</v>
      </c>
      <c r="Y80">
        <f>BAWANA!AW80+BAWANA!AX80</f>
        <v>13.95</v>
      </c>
      <c r="Z80">
        <f>BAWANA!BD80+BAWANA!BE80</f>
        <v>32</v>
      </c>
      <c r="AA80">
        <f>BAWANA!X80+BAWANA!Y80</f>
        <v>13.95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274.05</v>
      </c>
      <c r="E81">
        <f>BAWANA!AM81</f>
        <v>0</v>
      </c>
      <c r="F81">
        <f t="shared" si="11"/>
        <v>256</v>
      </c>
      <c r="G81">
        <f t="shared" si="12"/>
        <v>274.05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274.06</v>
      </c>
      <c r="O81" s="112">
        <f t="shared" si="8"/>
        <v>-9.9999999999909051E-3</v>
      </c>
      <c r="P81">
        <v>134.60508830183173</v>
      </c>
      <c r="Q81">
        <v>44.998358023790409</v>
      </c>
      <c r="R81">
        <v>5.8397869079763556</v>
      </c>
      <c r="S81">
        <v>18.999306721155953</v>
      </c>
      <c r="T81">
        <v>69.607460045245574</v>
      </c>
      <c r="U81" s="114">
        <f t="shared" si="9"/>
        <v>274.05000000000007</v>
      </c>
      <c r="V81" s="112">
        <f t="shared" si="10"/>
        <v>0</v>
      </c>
      <c r="Y81">
        <f>BAWANA!AW81+BAWANA!AX81</f>
        <v>13.95</v>
      </c>
      <c r="Z81">
        <f>BAWANA!BD81+BAWANA!BE81</f>
        <v>32</v>
      </c>
      <c r="AA81">
        <f>BAWANA!X81+BAWANA!Y81</f>
        <v>13.95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274.05</v>
      </c>
      <c r="E82">
        <f>BAWANA!AM82</f>
        <v>0</v>
      </c>
      <c r="F82">
        <f t="shared" si="11"/>
        <v>256</v>
      </c>
      <c r="G82">
        <f t="shared" si="12"/>
        <v>274.05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274.06</v>
      </c>
      <c r="O82" s="112">
        <f t="shared" si="8"/>
        <v>-9.9999999999909051E-3</v>
      </c>
      <c r="P82">
        <v>134.60508830183173</v>
      </c>
      <c r="Q82">
        <v>44.998358023790409</v>
      </c>
      <c r="R82">
        <v>5.8397869079763556</v>
      </c>
      <c r="S82">
        <v>18.999306721155953</v>
      </c>
      <c r="T82">
        <v>69.607460045245574</v>
      </c>
      <c r="U82" s="114">
        <f t="shared" si="9"/>
        <v>274.05000000000007</v>
      </c>
      <c r="V82" s="112">
        <f t="shared" si="10"/>
        <v>0</v>
      </c>
      <c r="Y82">
        <f>BAWANA!AW82+BAWANA!AX82</f>
        <v>13.95</v>
      </c>
      <c r="Z82">
        <f>BAWANA!BD82+BAWANA!BE82</f>
        <v>32</v>
      </c>
      <c r="AA82">
        <f>BAWANA!X82+BAWANA!Y82</f>
        <v>13.95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274.05</v>
      </c>
      <c r="E83">
        <f>BAWANA!AM83</f>
        <v>0</v>
      </c>
      <c r="F83">
        <f t="shared" si="11"/>
        <v>256</v>
      </c>
      <c r="G83">
        <f t="shared" si="12"/>
        <v>274.05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274.06</v>
      </c>
      <c r="O83" s="112">
        <f t="shared" si="8"/>
        <v>-9.9999999999909051E-3</v>
      </c>
      <c r="P83">
        <v>134.60508830183173</v>
      </c>
      <c r="Q83">
        <v>44.998358023790409</v>
      </c>
      <c r="R83">
        <v>5.8397869079763556</v>
      </c>
      <c r="S83">
        <v>18.999306721155953</v>
      </c>
      <c r="T83">
        <v>69.607460045245574</v>
      </c>
      <c r="U83" s="114">
        <f t="shared" si="9"/>
        <v>274.05000000000007</v>
      </c>
      <c r="V83" s="112">
        <f t="shared" si="10"/>
        <v>0</v>
      </c>
      <c r="Y83">
        <f>BAWANA!AW83+BAWANA!AX83</f>
        <v>13.95</v>
      </c>
      <c r="Z83">
        <f>BAWANA!BD83+BAWANA!BE83</f>
        <v>32</v>
      </c>
      <c r="AA83">
        <f>BAWANA!X83+BAWANA!Y83</f>
        <v>13.95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274.05</v>
      </c>
      <c r="E84">
        <f>BAWANA!AM84</f>
        <v>0</v>
      </c>
      <c r="F84">
        <f t="shared" si="11"/>
        <v>256</v>
      </c>
      <c r="G84">
        <f t="shared" si="12"/>
        <v>274.05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274.06</v>
      </c>
      <c r="O84" s="112">
        <f t="shared" si="8"/>
        <v>-9.9999999999909051E-3</v>
      </c>
      <c r="P84">
        <v>134.60508830183173</v>
      </c>
      <c r="Q84">
        <v>44.998358023790409</v>
      </c>
      <c r="R84">
        <v>5.8397869079763556</v>
      </c>
      <c r="S84">
        <v>18.999306721155953</v>
      </c>
      <c r="T84">
        <v>69.607460045245574</v>
      </c>
      <c r="U84" s="114">
        <f t="shared" si="9"/>
        <v>274.05000000000007</v>
      </c>
      <c r="V84" s="112">
        <f t="shared" si="10"/>
        <v>0</v>
      </c>
      <c r="Y84">
        <f>BAWANA!AW84+BAWANA!AX84</f>
        <v>13.95</v>
      </c>
      <c r="Z84">
        <f>BAWANA!BD84+BAWANA!BE84</f>
        <v>32</v>
      </c>
      <c r="AA84">
        <f>BAWANA!X84+BAWANA!Y84</f>
        <v>13.95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274.05</v>
      </c>
      <c r="E85">
        <f>BAWANA!AM85</f>
        <v>0</v>
      </c>
      <c r="F85">
        <f t="shared" si="11"/>
        <v>256</v>
      </c>
      <c r="G85">
        <f t="shared" si="12"/>
        <v>274.05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274.06</v>
      </c>
      <c r="O85" s="112">
        <f t="shared" si="8"/>
        <v>-9.9999999999909051E-3</v>
      </c>
      <c r="P85">
        <v>134.60508830183173</v>
      </c>
      <c r="Q85">
        <v>44.998358023790409</v>
      </c>
      <c r="R85">
        <v>5.8397869079763556</v>
      </c>
      <c r="S85">
        <v>18.999306721155953</v>
      </c>
      <c r="T85">
        <v>69.607460045245574</v>
      </c>
      <c r="U85" s="114">
        <f t="shared" si="9"/>
        <v>274.05000000000007</v>
      </c>
      <c r="V85" s="112">
        <f t="shared" si="10"/>
        <v>0</v>
      </c>
      <c r="Y85">
        <f>BAWANA!AW85+BAWANA!AX85</f>
        <v>13.95</v>
      </c>
      <c r="Z85">
        <f>BAWANA!BD85+BAWANA!BE85</f>
        <v>32</v>
      </c>
      <c r="AA85">
        <f>BAWANA!X85+BAWANA!Y85</f>
        <v>13.95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274.05</v>
      </c>
      <c r="E86">
        <f>BAWANA!AM86</f>
        <v>0</v>
      </c>
      <c r="F86">
        <f t="shared" si="11"/>
        <v>256</v>
      </c>
      <c r="G86">
        <f t="shared" si="12"/>
        <v>274.05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274.06</v>
      </c>
      <c r="O86" s="112">
        <f t="shared" si="8"/>
        <v>-9.9999999999909051E-3</v>
      </c>
      <c r="P86">
        <v>134.60508830183173</v>
      </c>
      <c r="Q86">
        <v>44.998358023790409</v>
      </c>
      <c r="R86">
        <v>5.8397869079763556</v>
      </c>
      <c r="S86">
        <v>18.999306721155953</v>
      </c>
      <c r="T86">
        <v>69.607460045245574</v>
      </c>
      <c r="U86" s="114">
        <f t="shared" si="9"/>
        <v>274.05000000000007</v>
      </c>
      <c r="V86" s="112">
        <f t="shared" si="10"/>
        <v>0</v>
      </c>
      <c r="Y86">
        <f>BAWANA!AW86+BAWANA!AX86</f>
        <v>13.95</v>
      </c>
      <c r="Z86">
        <f>BAWANA!BD86+BAWANA!BE86</f>
        <v>32</v>
      </c>
      <c r="AA86">
        <f>BAWANA!X86+BAWANA!Y86</f>
        <v>13.95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274.05</v>
      </c>
      <c r="E87">
        <f>BAWANA!AM87</f>
        <v>0</v>
      </c>
      <c r="F87">
        <f t="shared" si="11"/>
        <v>256</v>
      </c>
      <c r="G87">
        <f t="shared" si="12"/>
        <v>274.05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274.06</v>
      </c>
      <c r="O87" s="112">
        <f t="shared" si="8"/>
        <v>-9.9999999999909051E-3</v>
      </c>
      <c r="P87">
        <v>134.60508830183173</v>
      </c>
      <c r="Q87">
        <v>44.998358023790409</v>
      </c>
      <c r="R87">
        <v>5.8397869079763556</v>
      </c>
      <c r="S87">
        <v>18.999306721155953</v>
      </c>
      <c r="T87">
        <v>69.607460045245574</v>
      </c>
      <c r="U87" s="114">
        <f t="shared" si="9"/>
        <v>274.05000000000007</v>
      </c>
      <c r="V87" s="112">
        <f t="shared" si="10"/>
        <v>0</v>
      </c>
      <c r="Y87">
        <f>BAWANA!AW87+BAWANA!AX87</f>
        <v>13.95</v>
      </c>
      <c r="Z87">
        <f>BAWANA!BD87+BAWANA!BE87</f>
        <v>32</v>
      </c>
      <c r="AA87">
        <f>BAWANA!X87+BAWANA!Y87</f>
        <v>13.95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274.05</v>
      </c>
      <c r="E88">
        <f>BAWANA!AM88</f>
        <v>0</v>
      </c>
      <c r="F88">
        <f t="shared" si="11"/>
        <v>256</v>
      </c>
      <c r="G88">
        <f t="shared" si="12"/>
        <v>274.05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274.06</v>
      </c>
      <c r="O88" s="112">
        <f t="shared" si="8"/>
        <v>-9.9999999999909051E-3</v>
      </c>
      <c r="P88">
        <v>134.60508830183173</v>
      </c>
      <c r="Q88">
        <v>44.998358023790409</v>
      </c>
      <c r="R88">
        <v>5.8397869079763556</v>
      </c>
      <c r="S88">
        <v>18.999306721155953</v>
      </c>
      <c r="T88">
        <v>69.607460045245574</v>
      </c>
      <c r="U88" s="114">
        <f t="shared" si="9"/>
        <v>274.05000000000007</v>
      </c>
      <c r="V88" s="112">
        <f t="shared" si="10"/>
        <v>0</v>
      </c>
      <c r="Y88">
        <f>BAWANA!AW88+BAWANA!AX88</f>
        <v>13.95</v>
      </c>
      <c r="Z88">
        <f>BAWANA!BD88+BAWANA!BE88</f>
        <v>32</v>
      </c>
      <c r="AA88">
        <f>BAWANA!X88+BAWANA!Y88</f>
        <v>13.95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274.05</v>
      </c>
      <c r="E89">
        <f>BAWANA!AM89</f>
        <v>0</v>
      </c>
      <c r="F89">
        <f t="shared" si="11"/>
        <v>256</v>
      </c>
      <c r="G89">
        <f t="shared" si="12"/>
        <v>274.05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274.06</v>
      </c>
      <c r="O89" s="112">
        <f t="shared" si="8"/>
        <v>-9.9999999999909051E-3</v>
      </c>
      <c r="P89">
        <v>134.60508830183173</v>
      </c>
      <c r="Q89">
        <v>44.998358023790409</v>
      </c>
      <c r="R89">
        <v>5.8397869079763556</v>
      </c>
      <c r="S89">
        <v>18.999306721155953</v>
      </c>
      <c r="T89">
        <v>69.607460045245574</v>
      </c>
      <c r="U89" s="114">
        <f t="shared" si="9"/>
        <v>274.05000000000007</v>
      </c>
      <c r="V89" s="112">
        <f t="shared" si="10"/>
        <v>0</v>
      </c>
      <c r="Y89">
        <f>BAWANA!AW89+BAWANA!AX89</f>
        <v>13.95</v>
      </c>
      <c r="Z89">
        <f>BAWANA!BD89+BAWANA!BE89</f>
        <v>32</v>
      </c>
      <c r="AA89">
        <f>BAWANA!X89+BAWANA!Y89</f>
        <v>13.95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274.05</v>
      </c>
      <c r="E90">
        <f>BAWANA!AM90</f>
        <v>0</v>
      </c>
      <c r="F90">
        <f t="shared" si="11"/>
        <v>256</v>
      </c>
      <c r="G90">
        <f t="shared" si="12"/>
        <v>274.05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274.06</v>
      </c>
      <c r="O90" s="112">
        <f t="shared" si="8"/>
        <v>-9.9999999999909051E-3</v>
      </c>
      <c r="P90">
        <v>134.60508830183173</v>
      </c>
      <c r="Q90">
        <v>44.998358023790409</v>
      </c>
      <c r="R90">
        <v>5.8397869079763556</v>
      </c>
      <c r="S90">
        <v>18.999306721155953</v>
      </c>
      <c r="T90">
        <v>69.607460045245574</v>
      </c>
      <c r="U90" s="114">
        <f t="shared" si="9"/>
        <v>274.05000000000007</v>
      </c>
      <c r="V90" s="112">
        <f t="shared" si="10"/>
        <v>0</v>
      </c>
      <c r="Y90">
        <f>BAWANA!AW90+BAWANA!AX90</f>
        <v>13.95</v>
      </c>
      <c r="Z90">
        <f>BAWANA!BD90+BAWANA!BE90</f>
        <v>32</v>
      </c>
      <c r="AA90">
        <f>BAWANA!X90+BAWANA!Y90</f>
        <v>13.95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286.64999999999998</v>
      </c>
      <c r="E95">
        <f>BAWANA!AM95</f>
        <v>0</v>
      </c>
      <c r="F95">
        <f t="shared" si="11"/>
        <v>256</v>
      </c>
      <c r="G95">
        <f t="shared" si="12"/>
        <v>286.64999999999998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286.66000000000003</v>
      </c>
      <c r="O95" s="112">
        <f t="shared" si="8"/>
        <v>-1.0000000000047748E-2</v>
      </c>
      <c r="P95">
        <v>134.60530419312076</v>
      </c>
      <c r="Q95">
        <v>57.597990650945363</v>
      </c>
      <c r="R95">
        <v>5.8397962743319605</v>
      </c>
      <c r="S95">
        <v>18.999337193888227</v>
      </c>
      <c r="T95">
        <v>69.607571687713659</v>
      </c>
      <c r="U95" s="114">
        <f t="shared" si="9"/>
        <v>286.64999999999998</v>
      </c>
      <c r="V95" s="112">
        <f t="shared" si="10"/>
        <v>0</v>
      </c>
      <c r="Y95">
        <f>BAWANA!AW95+BAWANA!AX95</f>
        <v>1.35</v>
      </c>
      <c r="Z95">
        <f>BAWANA!BD95+BAWANA!BE95</f>
        <v>32</v>
      </c>
      <c r="AA95">
        <f>BAWANA!X95+BAWANA!Y95</f>
        <v>1.35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286.64999999999998</v>
      </c>
      <c r="E96">
        <f>BAWANA!AM96</f>
        <v>0</v>
      </c>
      <c r="F96">
        <f t="shared" si="11"/>
        <v>256</v>
      </c>
      <c r="G96">
        <f t="shared" si="12"/>
        <v>286.64999999999998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286.66000000000003</v>
      </c>
      <c r="O96" s="112">
        <f t="shared" si="8"/>
        <v>-1.0000000000047748E-2</v>
      </c>
      <c r="P96">
        <v>134.60530419312076</v>
      </c>
      <c r="Q96">
        <v>57.597990650945363</v>
      </c>
      <c r="R96">
        <v>5.8397962743319605</v>
      </c>
      <c r="S96">
        <v>18.999337193888227</v>
      </c>
      <c r="T96">
        <v>69.607571687713659</v>
      </c>
      <c r="U96" s="114">
        <f t="shared" si="9"/>
        <v>286.64999999999998</v>
      </c>
      <c r="V96" s="112">
        <f t="shared" si="10"/>
        <v>0</v>
      </c>
      <c r="Y96">
        <f>BAWANA!AW96+BAWANA!AX96</f>
        <v>1.35</v>
      </c>
      <c r="Z96">
        <f>BAWANA!BD96+BAWANA!BE96</f>
        <v>32</v>
      </c>
      <c r="AA96">
        <f>BAWANA!X96+BAWANA!Y96</f>
        <v>1.35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286.64999999999998</v>
      </c>
      <c r="E97">
        <f>BAWANA!AM97</f>
        <v>0</v>
      </c>
      <c r="F97">
        <f t="shared" si="11"/>
        <v>256</v>
      </c>
      <c r="G97">
        <f t="shared" si="12"/>
        <v>286.64999999999998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286.66000000000003</v>
      </c>
      <c r="O97" s="112">
        <f t="shared" si="8"/>
        <v>-1.0000000000047748E-2</v>
      </c>
      <c r="P97">
        <v>134.60530419312076</v>
      </c>
      <c r="Q97">
        <v>57.597990650945363</v>
      </c>
      <c r="R97">
        <v>5.8397962743319605</v>
      </c>
      <c r="S97">
        <v>18.999337193888227</v>
      </c>
      <c r="T97">
        <v>69.607571687713659</v>
      </c>
      <c r="U97" s="114">
        <f t="shared" si="9"/>
        <v>286.64999999999998</v>
      </c>
      <c r="V97" s="112">
        <f t="shared" si="10"/>
        <v>0</v>
      </c>
      <c r="Y97">
        <f>BAWANA!AW97+BAWANA!AX97</f>
        <v>1.35</v>
      </c>
      <c r="Z97">
        <f>BAWANA!BD97+BAWANA!BE97</f>
        <v>32</v>
      </c>
      <c r="AA97">
        <f>BAWANA!X97+BAWANA!Y97</f>
        <v>1.35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286.64999999999998</v>
      </c>
      <c r="E98">
        <f>BAWANA!AM98</f>
        <v>0</v>
      </c>
      <c r="F98">
        <f t="shared" si="11"/>
        <v>256</v>
      </c>
      <c r="G98">
        <f t="shared" si="12"/>
        <v>286.64999999999998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286.66000000000003</v>
      </c>
      <c r="O98" s="112">
        <f t="shared" si="8"/>
        <v>-1.0000000000047748E-2</v>
      </c>
      <c r="P98">
        <v>134.60530419312076</v>
      </c>
      <c r="Q98">
        <v>57.597990650945363</v>
      </c>
      <c r="R98">
        <v>5.8397962743319605</v>
      </c>
      <c r="S98">
        <v>18.999337193888227</v>
      </c>
      <c r="T98">
        <v>69.607571687713659</v>
      </c>
      <c r="U98" s="114">
        <f t="shared" si="9"/>
        <v>286.64999999999998</v>
      </c>
      <c r="V98" s="112">
        <f t="shared" si="10"/>
        <v>0</v>
      </c>
      <c r="Y98">
        <f>BAWANA!AW98+BAWANA!AX98</f>
        <v>1.35</v>
      </c>
      <c r="Z98">
        <f>BAWANA!BD98+BAWANA!BE98</f>
        <v>32</v>
      </c>
      <c r="AA98">
        <f>BAWANA!X98+BAWANA!Y98</f>
        <v>1.35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6.3913249999999984</v>
      </c>
      <c r="E99" s="114">
        <f t="shared" si="14"/>
        <v>0</v>
      </c>
      <c r="F99" s="114">
        <f t="shared" si="14"/>
        <v>6.1440000000000001</v>
      </c>
      <c r="G99" s="114">
        <f t="shared" si="14"/>
        <v>6.3913249999999984</v>
      </c>
      <c r="H99" s="114"/>
      <c r="I99" s="114">
        <f t="shared" si="14"/>
        <v>2.8499899999999996</v>
      </c>
      <c r="J99" s="114">
        <f t="shared" si="14"/>
        <v>1.2312000000000003</v>
      </c>
      <c r="K99" s="114">
        <f t="shared" si="14"/>
        <v>0.14015999999999981</v>
      </c>
      <c r="L99" s="114">
        <f t="shared" si="14"/>
        <v>0.49950000000000011</v>
      </c>
      <c r="M99" s="114">
        <f t="shared" si="14"/>
        <v>1.6706399999999977</v>
      </c>
      <c r="N99" s="114">
        <f t="shared" si="14"/>
        <v>6.3914900000000054</v>
      </c>
      <c r="O99" s="114">
        <f t="shared" si="14"/>
        <v>-1.6499999999990678E-4</v>
      </c>
      <c r="P99" s="114">
        <f t="shared" si="14"/>
        <v>2.8499202321361072</v>
      </c>
      <c r="Q99" s="114">
        <f t="shared" si="14"/>
        <v>1.2311658527247609</v>
      </c>
      <c r="R99" s="114">
        <f t="shared" si="14"/>
        <v>0.14015632808324402</v>
      </c>
      <c r="S99" s="114">
        <f t="shared" si="14"/>
        <v>0.49948635454310975</v>
      </c>
      <c r="T99" s="114">
        <f t="shared" si="14"/>
        <v>1.6705962325127788</v>
      </c>
      <c r="U99" s="114">
        <f t="shared" si="14"/>
        <v>6.3913249999999984</v>
      </c>
      <c r="V99" s="114">
        <f t="shared" si="10"/>
        <v>0</v>
      </c>
      <c r="Y99" s="114">
        <f>SUM(Y3:Y98)/4000</f>
        <v>0.58839999999999959</v>
      </c>
      <c r="Z99" s="114">
        <f t="shared" ref="Z99:AD99" si="15">SUM(Z3:Z98)/4000</f>
        <v>0.7002750000000002</v>
      </c>
      <c r="AA99" s="114">
        <f t="shared" si="15"/>
        <v>0.58839999999999959</v>
      </c>
      <c r="AB99" s="114">
        <f t="shared" si="15"/>
        <v>0.7002750000000002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182</v>
      </c>
      <c r="E3">
        <f>BAWANA!AQ3</f>
        <v>0</v>
      </c>
      <c r="F3">
        <f>(B3+C3)*0.8</f>
        <v>712</v>
      </c>
      <c r="G3">
        <f>(D3+E3)</f>
        <v>182</v>
      </c>
      <c r="H3" s="112"/>
      <c r="I3">
        <f>BRPL_EOD!AM3+BRPL_EOD!AN3</f>
        <v>97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182</v>
      </c>
      <c r="O3" s="112">
        <f t="shared" ref="O3:O66" si="1">G3-N3</f>
        <v>0</v>
      </c>
      <c r="P3">
        <v>97</v>
      </c>
      <c r="Q3">
        <v>55</v>
      </c>
      <c r="R3">
        <v>0</v>
      </c>
      <c r="S3">
        <v>0</v>
      </c>
      <c r="T3">
        <v>30</v>
      </c>
      <c r="U3" s="114">
        <f t="shared" ref="U3:U66" si="2">SUM(P3:T3)</f>
        <v>182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182</v>
      </c>
      <c r="E4">
        <f>BAWANA!AQ4</f>
        <v>0</v>
      </c>
      <c r="F4">
        <f t="shared" ref="F4:F67" si="4">(B4+C4)*0.8</f>
        <v>712</v>
      </c>
      <c r="G4">
        <f t="shared" ref="G4:G67" si="5">(D4+E4)</f>
        <v>182</v>
      </c>
      <c r="H4" s="112"/>
      <c r="I4">
        <f>BRPL_EOD!AM4+BRPL_EOD!AN4</f>
        <v>97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182</v>
      </c>
      <c r="O4" s="112">
        <f t="shared" si="1"/>
        <v>0</v>
      </c>
      <c r="P4">
        <v>97</v>
      </c>
      <c r="Q4">
        <v>55</v>
      </c>
      <c r="R4">
        <v>0</v>
      </c>
      <c r="S4">
        <v>0</v>
      </c>
      <c r="T4">
        <v>30</v>
      </c>
      <c r="U4" s="114">
        <f t="shared" si="2"/>
        <v>182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182</v>
      </c>
      <c r="E5">
        <f>BAWANA!AQ5</f>
        <v>0</v>
      </c>
      <c r="F5">
        <f t="shared" si="4"/>
        <v>712</v>
      </c>
      <c r="G5">
        <f t="shared" si="5"/>
        <v>182</v>
      </c>
      <c r="H5" s="112"/>
      <c r="I5">
        <f>BRPL_EOD!AM5+BRPL_EOD!AN5</f>
        <v>97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182</v>
      </c>
      <c r="O5" s="112">
        <f t="shared" si="1"/>
        <v>0</v>
      </c>
      <c r="P5">
        <v>97</v>
      </c>
      <c r="Q5">
        <v>55</v>
      </c>
      <c r="R5">
        <v>0</v>
      </c>
      <c r="S5">
        <v>0</v>
      </c>
      <c r="T5">
        <v>30</v>
      </c>
      <c r="U5" s="114">
        <f t="shared" si="2"/>
        <v>182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182</v>
      </c>
      <c r="E6">
        <f>BAWANA!AQ6</f>
        <v>0</v>
      </c>
      <c r="F6">
        <f t="shared" si="4"/>
        <v>712</v>
      </c>
      <c r="G6">
        <f t="shared" si="5"/>
        <v>182</v>
      </c>
      <c r="H6" s="112"/>
      <c r="I6">
        <f>BRPL_EOD!AM6+BRPL_EOD!AN6</f>
        <v>97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182</v>
      </c>
      <c r="O6" s="112">
        <f t="shared" si="1"/>
        <v>0</v>
      </c>
      <c r="P6">
        <v>97</v>
      </c>
      <c r="Q6">
        <v>55</v>
      </c>
      <c r="R6">
        <v>0</v>
      </c>
      <c r="S6">
        <v>0</v>
      </c>
      <c r="T6">
        <v>30</v>
      </c>
      <c r="U6" s="114">
        <f t="shared" si="2"/>
        <v>182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712</v>
      </c>
      <c r="G7">
        <f t="shared" si="5"/>
        <v>150</v>
      </c>
      <c r="H7" s="112"/>
      <c r="I7">
        <f>BRPL_EOD!AM7+BRPL_EOD!AN7</f>
        <v>97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97</v>
      </c>
      <c r="Q7">
        <v>23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712</v>
      </c>
      <c r="G8">
        <f t="shared" si="5"/>
        <v>150</v>
      </c>
      <c r="H8" s="112"/>
      <c r="I8">
        <f>BRPL_EOD!AM8+BRPL_EOD!AN8</f>
        <v>97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97</v>
      </c>
      <c r="Q8">
        <v>23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712</v>
      </c>
      <c r="G9">
        <f t="shared" si="5"/>
        <v>150</v>
      </c>
      <c r="H9" s="112"/>
      <c r="I9">
        <f>BRPL_EOD!AM9+BRPL_EOD!AN9</f>
        <v>97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97</v>
      </c>
      <c r="Q9">
        <v>23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712</v>
      </c>
      <c r="G10">
        <f t="shared" si="5"/>
        <v>150</v>
      </c>
      <c r="H10" s="112"/>
      <c r="I10">
        <f>BRPL_EOD!AM10+BRPL_EOD!AN10</f>
        <v>97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97</v>
      </c>
      <c r="Q10">
        <v>23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712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712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712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712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712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712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712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712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712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712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712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712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712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712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712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712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712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712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712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712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712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712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712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712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712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712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712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712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704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704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704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704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712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712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712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712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712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712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712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153</v>
      </c>
      <c r="E82">
        <f>BAWANA!AQ82</f>
        <v>0</v>
      </c>
      <c r="F82">
        <f t="shared" si="11"/>
        <v>712</v>
      </c>
      <c r="G82">
        <f t="shared" si="12"/>
        <v>153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30</v>
      </c>
      <c r="U82" s="114">
        <f t="shared" si="9"/>
        <v>153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153</v>
      </c>
      <c r="E83">
        <f>BAWANA!AQ83</f>
        <v>0</v>
      </c>
      <c r="F83">
        <f t="shared" si="11"/>
        <v>712</v>
      </c>
      <c r="G83">
        <f t="shared" si="12"/>
        <v>153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30</v>
      </c>
      <c r="U83" s="114">
        <f t="shared" si="9"/>
        <v>153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153</v>
      </c>
      <c r="E84">
        <f>BAWANA!AQ84</f>
        <v>0</v>
      </c>
      <c r="F84">
        <f t="shared" si="11"/>
        <v>712</v>
      </c>
      <c r="G84">
        <f t="shared" si="12"/>
        <v>153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30</v>
      </c>
      <c r="U84" s="114">
        <f t="shared" si="9"/>
        <v>153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153</v>
      </c>
      <c r="E85">
        <f>BAWANA!AQ85</f>
        <v>0</v>
      </c>
      <c r="F85">
        <f t="shared" si="11"/>
        <v>712</v>
      </c>
      <c r="G85">
        <f t="shared" si="12"/>
        <v>153</v>
      </c>
      <c r="H85" s="112"/>
      <c r="I85">
        <f>BRPL_EOD!AM85+BRPL_EOD!AN85</f>
        <v>100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153</v>
      </c>
      <c r="O85" s="112">
        <f t="shared" si="8"/>
        <v>0</v>
      </c>
      <c r="P85">
        <v>100</v>
      </c>
      <c r="Q85">
        <v>23</v>
      </c>
      <c r="R85">
        <v>0</v>
      </c>
      <c r="S85">
        <v>0</v>
      </c>
      <c r="T85">
        <v>30</v>
      </c>
      <c r="U85" s="114">
        <f t="shared" si="9"/>
        <v>153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153</v>
      </c>
      <c r="E86">
        <f>BAWANA!AQ86</f>
        <v>0</v>
      </c>
      <c r="F86">
        <f t="shared" si="11"/>
        <v>712</v>
      </c>
      <c r="G86">
        <f t="shared" si="12"/>
        <v>153</v>
      </c>
      <c r="H86" s="112"/>
      <c r="I86">
        <f>BRPL_EOD!AM86+BRPL_EOD!AN86</f>
        <v>100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153</v>
      </c>
      <c r="O86" s="112">
        <f t="shared" si="8"/>
        <v>0</v>
      </c>
      <c r="P86">
        <v>100</v>
      </c>
      <c r="Q86">
        <v>23</v>
      </c>
      <c r="R86">
        <v>0</v>
      </c>
      <c r="S86">
        <v>0</v>
      </c>
      <c r="T86">
        <v>30</v>
      </c>
      <c r="U86" s="114">
        <f t="shared" si="9"/>
        <v>153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153</v>
      </c>
      <c r="E87">
        <f>BAWANA!AQ87</f>
        <v>0</v>
      </c>
      <c r="F87">
        <f t="shared" si="11"/>
        <v>712</v>
      </c>
      <c r="G87">
        <f t="shared" si="12"/>
        <v>153</v>
      </c>
      <c r="H87" s="112"/>
      <c r="I87">
        <f>BRPL_EOD!AM87+BRPL_EOD!AN87</f>
        <v>100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153</v>
      </c>
      <c r="O87" s="112">
        <f t="shared" si="8"/>
        <v>0</v>
      </c>
      <c r="P87">
        <v>100</v>
      </c>
      <c r="Q87">
        <v>23</v>
      </c>
      <c r="R87">
        <v>0</v>
      </c>
      <c r="S87">
        <v>0</v>
      </c>
      <c r="T87">
        <v>30</v>
      </c>
      <c r="U87" s="114">
        <f t="shared" si="9"/>
        <v>153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153</v>
      </c>
      <c r="E88">
        <f>BAWANA!AQ88</f>
        <v>0</v>
      </c>
      <c r="F88">
        <f t="shared" si="11"/>
        <v>712</v>
      </c>
      <c r="G88">
        <f t="shared" si="12"/>
        <v>153</v>
      </c>
      <c r="H88" s="112"/>
      <c r="I88">
        <f>BRPL_EOD!AM88+BRPL_EOD!AN88</f>
        <v>100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153</v>
      </c>
      <c r="O88" s="112">
        <f t="shared" si="8"/>
        <v>0</v>
      </c>
      <c r="P88">
        <v>100</v>
      </c>
      <c r="Q88">
        <v>23</v>
      </c>
      <c r="R88">
        <v>0</v>
      </c>
      <c r="S88">
        <v>0</v>
      </c>
      <c r="T88">
        <v>30</v>
      </c>
      <c r="U88" s="114">
        <f t="shared" si="9"/>
        <v>153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263</v>
      </c>
      <c r="E89">
        <f>BAWANA!AQ89</f>
        <v>0</v>
      </c>
      <c r="F89">
        <f t="shared" si="11"/>
        <v>712</v>
      </c>
      <c r="G89">
        <f t="shared" si="12"/>
        <v>263</v>
      </c>
      <c r="H89" s="112"/>
      <c r="I89">
        <f>BRPL_EOD!AM89+BRPL_EOD!AN89</f>
        <v>170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263</v>
      </c>
      <c r="O89" s="112">
        <f t="shared" si="8"/>
        <v>0</v>
      </c>
      <c r="P89">
        <v>170</v>
      </c>
      <c r="Q89">
        <v>23</v>
      </c>
      <c r="R89">
        <v>0</v>
      </c>
      <c r="S89">
        <v>0</v>
      </c>
      <c r="T89">
        <v>70</v>
      </c>
      <c r="U89" s="114">
        <f t="shared" si="9"/>
        <v>263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263</v>
      </c>
      <c r="E90">
        <f>BAWANA!AQ90</f>
        <v>0</v>
      </c>
      <c r="F90">
        <f t="shared" si="11"/>
        <v>712</v>
      </c>
      <c r="G90">
        <f t="shared" si="12"/>
        <v>263</v>
      </c>
      <c r="H90" s="112"/>
      <c r="I90">
        <f>BRPL_EOD!AM90+BRPL_EOD!AN90</f>
        <v>170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263</v>
      </c>
      <c r="O90" s="112">
        <f t="shared" si="8"/>
        <v>0</v>
      </c>
      <c r="P90">
        <v>170</v>
      </c>
      <c r="Q90">
        <v>23</v>
      </c>
      <c r="R90">
        <v>0</v>
      </c>
      <c r="S90">
        <v>0</v>
      </c>
      <c r="T90">
        <v>70</v>
      </c>
      <c r="U90" s="114">
        <f t="shared" si="9"/>
        <v>263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280</v>
      </c>
      <c r="E91">
        <f>BAWANA!AQ91</f>
        <v>0</v>
      </c>
      <c r="F91">
        <f t="shared" si="11"/>
        <v>712</v>
      </c>
      <c r="G91">
        <f t="shared" si="12"/>
        <v>280</v>
      </c>
      <c r="H91" s="112"/>
      <c r="I91">
        <f>BRPL_EOD!AM91+BRPL_EOD!AN91</f>
        <v>204.08</v>
      </c>
      <c r="J91">
        <f>BYPL_EOD!AM91+BYPL_EOD!AN91</f>
        <v>18.78</v>
      </c>
      <c r="K91">
        <f>MES_EOD!AM91+MES_EOD!AN91</f>
        <v>0</v>
      </c>
      <c r="L91">
        <f>NDMC_EOD!AM91+NDMC_EOD!AN91</f>
        <v>0</v>
      </c>
      <c r="M91">
        <f>TPDDL_EOD!AM91+TPDDL_EOD!AN91</f>
        <v>57.14</v>
      </c>
      <c r="N91">
        <f t="shared" si="7"/>
        <v>280</v>
      </c>
      <c r="O91" s="112">
        <f t="shared" si="8"/>
        <v>0</v>
      </c>
      <c r="P91">
        <v>204.08</v>
      </c>
      <c r="Q91">
        <v>18.78</v>
      </c>
      <c r="R91">
        <v>0</v>
      </c>
      <c r="S91">
        <v>0</v>
      </c>
      <c r="T91">
        <v>57.14</v>
      </c>
      <c r="U91" s="114">
        <f t="shared" si="9"/>
        <v>280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280</v>
      </c>
      <c r="E92">
        <f>BAWANA!AQ92</f>
        <v>0</v>
      </c>
      <c r="F92">
        <f t="shared" si="11"/>
        <v>712</v>
      </c>
      <c r="G92">
        <f t="shared" si="12"/>
        <v>280</v>
      </c>
      <c r="H92" s="112"/>
      <c r="I92">
        <f>BRPL_EOD!AM92+BRPL_EOD!AN92</f>
        <v>194.44</v>
      </c>
      <c r="J92">
        <f>BYPL_EOD!AM92+BYPL_EOD!AN92</f>
        <v>31.11</v>
      </c>
      <c r="K92">
        <f>MES_EOD!AM92+MES_EOD!AN92</f>
        <v>0</v>
      </c>
      <c r="L92">
        <f>NDMC_EOD!AM92+NDMC_EOD!AN92</f>
        <v>0</v>
      </c>
      <c r="M92">
        <f>TPDDL_EOD!AM92+TPDDL_EOD!AN92</f>
        <v>54.44</v>
      </c>
      <c r="N92">
        <f t="shared" si="7"/>
        <v>279.99</v>
      </c>
      <c r="O92" s="112">
        <f t="shared" si="8"/>
        <v>9.9999999999909051E-3</v>
      </c>
      <c r="P92">
        <v>194.44694453373333</v>
      </c>
      <c r="Q92">
        <v>31.111111111111111</v>
      </c>
      <c r="R92">
        <v>0</v>
      </c>
      <c r="S92">
        <v>0</v>
      </c>
      <c r="T92">
        <v>54.441944355155535</v>
      </c>
      <c r="U92" s="114">
        <f t="shared" si="9"/>
        <v>280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280</v>
      </c>
      <c r="E93">
        <f>BAWANA!AQ93</f>
        <v>0</v>
      </c>
      <c r="F93">
        <f t="shared" si="11"/>
        <v>712</v>
      </c>
      <c r="G93">
        <f t="shared" si="12"/>
        <v>280</v>
      </c>
      <c r="H93" s="112"/>
      <c r="I93">
        <f>BRPL_EOD!AM93+BRPL_EOD!AN93</f>
        <v>204.08</v>
      </c>
      <c r="J93">
        <f>BYPL_EOD!AM93+BYPL_EOD!AN93</f>
        <v>18.78</v>
      </c>
      <c r="K93">
        <f>MES_EOD!AM93+MES_EOD!AN93</f>
        <v>0</v>
      </c>
      <c r="L93">
        <f>NDMC_EOD!AM93+NDMC_EOD!AN93</f>
        <v>0</v>
      </c>
      <c r="M93">
        <f>TPDDL_EOD!AM93+TPDDL_EOD!AN93</f>
        <v>57.14</v>
      </c>
      <c r="N93">
        <f t="shared" si="7"/>
        <v>280</v>
      </c>
      <c r="O93" s="112">
        <f t="shared" si="8"/>
        <v>0</v>
      </c>
      <c r="P93">
        <v>204.08</v>
      </c>
      <c r="Q93">
        <v>18.78</v>
      </c>
      <c r="R93">
        <v>0</v>
      </c>
      <c r="S93">
        <v>0</v>
      </c>
      <c r="T93">
        <v>57.14</v>
      </c>
      <c r="U93" s="114">
        <f t="shared" si="9"/>
        <v>280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280</v>
      </c>
      <c r="E94">
        <f>BAWANA!AQ94</f>
        <v>0</v>
      </c>
      <c r="F94">
        <f t="shared" si="11"/>
        <v>712</v>
      </c>
      <c r="G94">
        <f t="shared" si="12"/>
        <v>280</v>
      </c>
      <c r="H94" s="112"/>
      <c r="I94">
        <f>BRPL_EOD!AM94+BRPL_EOD!AN94</f>
        <v>204.08</v>
      </c>
      <c r="J94">
        <f>BYPL_EOD!AM94+BYPL_EOD!AN94</f>
        <v>18.78</v>
      </c>
      <c r="K94">
        <f>MES_EOD!AM94+MES_EOD!AN94</f>
        <v>0</v>
      </c>
      <c r="L94">
        <f>NDMC_EOD!AM94+NDMC_EOD!AN94</f>
        <v>0</v>
      </c>
      <c r="M94">
        <f>TPDDL_EOD!AM94+TPDDL_EOD!AN94</f>
        <v>57.14</v>
      </c>
      <c r="N94">
        <f t="shared" si="7"/>
        <v>280</v>
      </c>
      <c r="O94" s="112">
        <f t="shared" si="8"/>
        <v>0</v>
      </c>
      <c r="P94">
        <v>204.08</v>
      </c>
      <c r="Q94">
        <v>18.78</v>
      </c>
      <c r="R94">
        <v>0</v>
      </c>
      <c r="S94">
        <v>0</v>
      </c>
      <c r="T94">
        <v>57.14</v>
      </c>
      <c r="U94" s="114">
        <f t="shared" si="9"/>
        <v>280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280</v>
      </c>
      <c r="E95">
        <f>BAWANA!AQ95</f>
        <v>0</v>
      </c>
      <c r="F95">
        <f t="shared" si="11"/>
        <v>712</v>
      </c>
      <c r="G95">
        <f t="shared" si="12"/>
        <v>280</v>
      </c>
      <c r="H95" s="112"/>
      <c r="I95">
        <f>BRPL_EOD!AM95+BRPL_EOD!AN95</f>
        <v>204.08</v>
      </c>
      <c r="J95">
        <f>BYPL_EOD!AM95+BYPL_EOD!AN95</f>
        <v>18.78</v>
      </c>
      <c r="K95">
        <f>MES_EOD!AM95+MES_EOD!AN95</f>
        <v>0</v>
      </c>
      <c r="L95">
        <f>NDMC_EOD!AM95+NDMC_EOD!AN95</f>
        <v>0</v>
      </c>
      <c r="M95">
        <f>TPDDL_EOD!AM95+TPDDL_EOD!AN95</f>
        <v>57.14</v>
      </c>
      <c r="N95">
        <f t="shared" si="7"/>
        <v>280</v>
      </c>
      <c r="O95" s="112">
        <f t="shared" si="8"/>
        <v>0</v>
      </c>
      <c r="P95">
        <v>204.08</v>
      </c>
      <c r="Q95">
        <v>18.78</v>
      </c>
      <c r="R95">
        <v>0</v>
      </c>
      <c r="S95">
        <v>0</v>
      </c>
      <c r="T95">
        <v>57.14</v>
      </c>
      <c r="U95" s="114">
        <f t="shared" si="9"/>
        <v>280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280</v>
      </c>
      <c r="E96">
        <f>BAWANA!AQ96</f>
        <v>0</v>
      </c>
      <c r="F96">
        <f t="shared" si="11"/>
        <v>712</v>
      </c>
      <c r="G96">
        <f t="shared" si="12"/>
        <v>280</v>
      </c>
      <c r="H96" s="112"/>
      <c r="I96">
        <f>BRPL_EOD!AM96+BRPL_EOD!AN96</f>
        <v>204.08</v>
      </c>
      <c r="J96">
        <f>BYPL_EOD!AM96+BYPL_EOD!AN96</f>
        <v>18.78</v>
      </c>
      <c r="K96">
        <f>MES_EOD!AM96+MES_EOD!AN96</f>
        <v>0</v>
      </c>
      <c r="L96">
        <f>NDMC_EOD!AM96+NDMC_EOD!AN96</f>
        <v>0</v>
      </c>
      <c r="M96">
        <f>TPDDL_EOD!AM96+TPDDL_EOD!AN96</f>
        <v>57.14</v>
      </c>
      <c r="N96">
        <f t="shared" si="7"/>
        <v>280</v>
      </c>
      <c r="O96" s="112">
        <f t="shared" si="8"/>
        <v>0</v>
      </c>
      <c r="P96">
        <v>204.08</v>
      </c>
      <c r="Q96">
        <v>18.78</v>
      </c>
      <c r="R96">
        <v>0</v>
      </c>
      <c r="S96">
        <v>0</v>
      </c>
      <c r="T96">
        <v>57.14</v>
      </c>
      <c r="U96" s="114">
        <f t="shared" si="9"/>
        <v>280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280</v>
      </c>
      <c r="E97">
        <f>BAWANA!AQ97</f>
        <v>0</v>
      </c>
      <c r="F97">
        <f t="shared" si="11"/>
        <v>712</v>
      </c>
      <c r="G97">
        <f t="shared" si="12"/>
        <v>280</v>
      </c>
      <c r="H97" s="112"/>
      <c r="I97">
        <f>BRPL_EOD!AM97+BRPL_EOD!AN97</f>
        <v>204.08</v>
      </c>
      <c r="J97">
        <f>BYPL_EOD!AM97+BYPL_EOD!AN97</f>
        <v>18.78</v>
      </c>
      <c r="K97">
        <f>MES_EOD!AM97+MES_EOD!AN97</f>
        <v>0</v>
      </c>
      <c r="L97">
        <f>NDMC_EOD!AM97+NDMC_EOD!AN97</f>
        <v>0</v>
      </c>
      <c r="M97">
        <f>TPDDL_EOD!AM97+TPDDL_EOD!AN97</f>
        <v>57.14</v>
      </c>
      <c r="N97">
        <f t="shared" si="7"/>
        <v>280</v>
      </c>
      <c r="O97" s="112">
        <f t="shared" si="8"/>
        <v>0</v>
      </c>
      <c r="P97">
        <v>204.08</v>
      </c>
      <c r="Q97">
        <v>18.78</v>
      </c>
      <c r="R97">
        <v>0</v>
      </c>
      <c r="S97">
        <v>0</v>
      </c>
      <c r="T97">
        <v>57.14</v>
      </c>
      <c r="U97" s="114">
        <f t="shared" si="9"/>
        <v>280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712</v>
      </c>
      <c r="G98">
        <f t="shared" si="12"/>
        <v>280</v>
      </c>
      <c r="H98" s="112"/>
      <c r="I98">
        <f>BRPL_EOD!AM98+BRPL_EOD!AN98</f>
        <v>204.08</v>
      </c>
      <c r="J98">
        <f>BYPL_EOD!AM98+BYPL_EOD!AN98</f>
        <v>18.78</v>
      </c>
      <c r="K98">
        <f>MES_EOD!AM98+MES_EOD!AN98</f>
        <v>0</v>
      </c>
      <c r="L98">
        <f>NDMC_EOD!AM98+NDMC_EOD!AN98</f>
        <v>0</v>
      </c>
      <c r="M98">
        <f>TPDDL_EOD!AM98+TPDDL_EOD!AN98</f>
        <v>57.14</v>
      </c>
      <c r="N98">
        <f t="shared" si="7"/>
        <v>280</v>
      </c>
      <c r="O98" s="112">
        <f t="shared" si="8"/>
        <v>0</v>
      </c>
      <c r="P98">
        <v>204.08</v>
      </c>
      <c r="Q98">
        <v>18.78</v>
      </c>
      <c r="R98">
        <v>0</v>
      </c>
      <c r="S98">
        <v>0</v>
      </c>
      <c r="T98">
        <v>57.14</v>
      </c>
      <c r="U98" s="114">
        <f t="shared" si="9"/>
        <v>280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21.15</v>
      </c>
      <c r="C99" s="114">
        <f t="shared" ref="C99:U99" si="14">SUM(C3:C98)/4000</f>
        <v>0</v>
      </c>
      <c r="D99" s="114">
        <f t="shared" si="14"/>
        <v>3.9784999999999999</v>
      </c>
      <c r="E99" s="114">
        <f t="shared" si="14"/>
        <v>0</v>
      </c>
      <c r="F99" s="114">
        <f t="shared" si="14"/>
        <v>16.920000000000002</v>
      </c>
      <c r="G99" s="114">
        <f t="shared" si="14"/>
        <v>3.9784999999999999</v>
      </c>
      <c r="H99" s="114"/>
      <c r="I99" s="114">
        <f t="shared" si="14"/>
        <v>2.6062500000000002</v>
      </c>
      <c r="J99" s="114">
        <f t="shared" si="14"/>
        <v>0.57864250000000039</v>
      </c>
      <c r="K99" s="114">
        <f t="shared" si="14"/>
        <v>0</v>
      </c>
      <c r="L99" s="114">
        <f t="shared" si="14"/>
        <v>0</v>
      </c>
      <c r="M99" s="114">
        <f t="shared" si="14"/>
        <v>0.79360499999999978</v>
      </c>
      <c r="N99" s="114">
        <f t="shared" si="14"/>
        <v>3.9784975</v>
      </c>
      <c r="O99" s="114">
        <f t="shared" si="14"/>
        <v>2.4999999999977263E-6</v>
      </c>
      <c r="P99" s="114">
        <f t="shared" si="14"/>
        <v>2.6062517361334332</v>
      </c>
      <c r="Q99" s="114">
        <f t="shared" si="14"/>
        <v>0.57864277777777817</v>
      </c>
      <c r="R99" s="114">
        <f t="shared" si="14"/>
        <v>0</v>
      </c>
      <c r="S99" s="114">
        <f t="shared" si="14"/>
        <v>0</v>
      </c>
      <c r="T99" s="114">
        <f t="shared" si="14"/>
        <v>0.79360548608878867</v>
      </c>
      <c r="U99" s="114">
        <f t="shared" si="14"/>
        <v>3.9784999999999999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99.122758000000005</v>
      </c>
      <c r="K3">
        <v>688.11594700000001</v>
      </c>
      <c r="L3">
        <v>422.44379900000001</v>
      </c>
      <c r="M3">
        <v>96.955943000000005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48.849727000000001</v>
      </c>
      <c r="AH3">
        <v>179.96245400000001</v>
      </c>
      <c r="AI3">
        <v>16.783217</v>
      </c>
      <c r="AJ3">
        <v>0</v>
      </c>
      <c r="AK3">
        <v>67.823003</v>
      </c>
      <c r="AL3">
        <v>77.853999999999999</v>
      </c>
      <c r="AM3">
        <v>12.527402</v>
      </c>
      <c r="AN3">
        <v>1.19116</v>
      </c>
      <c r="AO3">
        <v>0</v>
      </c>
      <c r="AP3">
        <v>2.4339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3310.1736179999989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99.122758000000005</v>
      </c>
      <c r="K4">
        <v>688.11594700000001</v>
      </c>
      <c r="L4">
        <v>422.44379900000001</v>
      </c>
      <c r="M4">
        <v>96.955943000000005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48.849727000000001</v>
      </c>
      <c r="AH4">
        <v>179.96245400000001</v>
      </c>
      <c r="AI4">
        <v>16.783217</v>
      </c>
      <c r="AJ4">
        <v>0</v>
      </c>
      <c r="AK4">
        <v>67.823003</v>
      </c>
      <c r="AL4">
        <v>77.853999999999999</v>
      </c>
      <c r="AM4">
        <v>12.527402</v>
      </c>
      <c r="AN4">
        <v>1.19116</v>
      </c>
      <c r="AO4">
        <v>0</v>
      </c>
      <c r="AP4">
        <v>2.4339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3310.1736179999989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99.122758000000005</v>
      </c>
      <c r="K5">
        <v>688.11594700000001</v>
      </c>
      <c r="L5">
        <v>422.44379900000001</v>
      </c>
      <c r="M5">
        <v>96.955943000000005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48.849727000000001</v>
      </c>
      <c r="AH5">
        <v>179.96245400000001</v>
      </c>
      <c r="AI5">
        <v>16.783217</v>
      </c>
      <c r="AJ5">
        <v>0</v>
      </c>
      <c r="AK5">
        <v>67.823003</v>
      </c>
      <c r="AL5">
        <v>77.853999999999999</v>
      </c>
      <c r="AM5">
        <v>12.527402</v>
      </c>
      <c r="AN5">
        <v>1.19116</v>
      </c>
      <c r="AO5">
        <v>0</v>
      </c>
      <c r="AP5">
        <v>2.4339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3310.1736179999989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99.122758000000005</v>
      </c>
      <c r="K6">
        <v>688.11594700000001</v>
      </c>
      <c r="L6">
        <v>422.44379900000001</v>
      </c>
      <c r="M6">
        <v>96.955943000000005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48.849727000000001</v>
      </c>
      <c r="AH6">
        <v>179.96245400000001</v>
      </c>
      <c r="AI6">
        <v>4.2720909999999996</v>
      </c>
      <c r="AJ6">
        <v>0</v>
      </c>
      <c r="AK6">
        <v>67.823003</v>
      </c>
      <c r="AL6">
        <v>77.853999999999999</v>
      </c>
      <c r="AM6">
        <v>12.527402</v>
      </c>
      <c r="AN6">
        <v>1.19116</v>
      </c>
      <c r="AO6">
        <v>0</v>
      </c>
      <c r="AP6">
        <v>2.4339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3297.6624919999986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99.122758000000005</v>
      </c>
      <c r="K7">
        <v>688.71594700000003</v>
      </c>
      <c r="L7">
        <v>422.44379900000001</v>
      </c>
      <c r="M7">
        <v>96.955943000000005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77.853999999999999</v>
      </c>
      <c r="AM7">
        <v>12.527402</v>
      </c>
      <c r="AN7">
        <v>1.19116</v>
      </c>
      <c r="AO7">
        <v>0</v>
      </c>
      <c r="AP7">
        <v>2.4339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48.878287999999998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3293.9904009999991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99.122758000000005</v>
      </c>
      <c r="K8">
        <v>688.71594700000003</v>
      </c>
      <c r="L8">
        <v>422.44379900000001</v>
      </c>
      <c r="M8">
        <v>96.955943000000005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77.853999999999999</v>
      </c>
      <c r="AM8">
        <v>12.527402</v>
      </c>
      <c r="AN8">
        <v>1.19116</v>
      </c>
      <c r="AO8">
        <v>0</v>
      </c>
      <c r="AP8">
        <v>2.4339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48.878287999999998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3293.9904009999991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99.122758000000005</v>
      </c>
      <c r="K9">
        <v>688.71594700000003</v>
      </c>
      <c r="L9">
        <v>422.44379900000001</v>
      </c>
      <c r="M9">
        <v>96.955943000000005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77.853999999999999</v>
      </c>
      <c r="AM9">
        <v>12.527402</v>
      </c>
      <c r="AN9">
        <v>1.19116</v>
      </c>
      <c r="AO9">
        <v>0</v>
      </c>
      <c r="AP9">
        <v>2.4339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48.878287999999998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3293.9904009999991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100.480604</v>
      </c>
      <c r="K10">
        <v>688.71594700000003</v>
      </c>
      <c r="L10">
        <v>422.44379900000001</v>
      </c>
      <c r="M10">
        <v>96.955943000000005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77.853999999999999</v>
      </c>
      <c r="AM10">
        <v>12.527402</v>
      </c>
      <c r="AN10">
        <v>1.19116</v>
      </c>
      <c r="AO10">
        <v>0</v>
      </c>
      <c r="AP10">
        <v>2.4339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48.878287999999998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3295.348246999999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100.480604</v>
      </c>
      <c r="K11">
        <v>688.71594700000003</v>
      </c>
      <c r="L11">
        <v>422.44379900000001</v>
      </c>
      <c r="M11">
        <v>96.955943000000005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77.853999999999999</v>
      </c>
      <c r="AM11">
        <v>12.527402</v>
      </c>
      <c r="AN11">
        <v>1.19116</v>
      </c>
      <c r="AO11">
        <v>0</v>
      </c>
      <c r="AP11">
        <v>2.4339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3296.6516679999991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100.480604</v>
      </c>
      <c r="K12">
        <v>688.71594700000003</v>
      </c>
      <c r="L12">
        <v>422.44379900000001</v>
      </c>
      <c r="M12">
        <v>96.955943000000005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77.853999999999999</v>
      </c>
      <c r="AM12">
        <v>10.624504</v>
      </c>
      <c r="AN12">
        <v>1.19116</v>
      </c>
      <c r="AO12">
        <v>0</v>
      </c>
      <c r="AP12">
        <v>2.4339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3294.7487699999988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100.480604</v>
      </c>
      <c r="K13">
        <v>688.71594700000003</v>
      </c>
      <c r="L13">
        <v>422.44379900000001</v>
      </c>
      <c r="M13">
        <v>96.955943000000005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77.853999999999999</v>
      </c>
      <c r="AM13">
        <v>6.1844130000000002</v>
      </c>
      <c r="AN13">
        <v>1.19116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3290.3086789999988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100.480604</v>
      </c>
      <c r="K14">
        <v>688.71594700000003</v>
      </c>
      <c r="L14">
        <v>422.44379900000001</v>
      </c>
      <c r="M14">
        <v>96.955943000000005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48.849727000000001</v>
      </c>
      <c r="AH14">
        <v>179.96245400000001</v>
      </c>
      <c r="AI14">
        <v>0</v>
      </c>
      <c r="AJ14">
        <v>0</v>
      </c>
      <c r="AK14">
        <v>67.823003</v>
      </c>
      <c r="AL14">
        <v>77.853999999999999</v>
      </c>
      <c r="AM14">
        <v>6.1844130000000002</v>
      </c>
      <c r="AN14">
        <v>1.19116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3290.3086789999988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100.480604</v>
      </c>
      <c r="K15">
        <v>688.71594700000003</v>
      </c>
      <c r="L15">
        <v>482.44379900000001</v>
      </c>
      <c r="M15">
        <v>94.255943000000002</v>
      </c>
      <c r="N15">
        <v>121.484996</v>
      </c>
      <c r="O15">
        <v>127.380717</v>
      </c>
      <c r="P15">
        <v>144.58895000000001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48.849727000000001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6.1844130000000002</v>
      </c>
      <c r="AN15">
        <v>1.19116</v>
      </c>
      <c r="AO15">
        <v>0</v>
      </c>
      <c r="AP15">
        <v>2.4339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3336.9112189999987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100.480604</v>
      </c>
      <c r="K16">
        <v>688.71594700000003</v>
      </c>
      <c r="L16">
        <v>482.44379900000001</v>
      </c>
      <c r="M16">
        <v>94.255943000000002</v>
      </c>
      <c r="N16">
        <v>121.484996</v>
      </c>
      <c r="O16">
        <v>127.380717</v>
      </c>
      <c r="P16">
        <v>144.58895000000001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48.849727000000001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6.1844130000000002</v>
      </c>
      <c r="AN16">
        <v>1.19116</v>
      </c>
      <c r="AO16">
        <v>0</v>
      </c>
      <c r="AP16">
        <v>2.4339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3336.9112189999987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100.480604</v>
      </c>
      <c r="K17">
        <v>688.71594700000003</v>
      </c>
      <c r="L17">
        <v>482.44379900000001</v>
      </c>
      <c r="M17">
        <v>94.255943000000002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147.20237499999999</v>
      </c>
      <c r="Y17">
        <v>0</v>
      </c>
      <c r="Z17">
        <v>6.5208000000000004</v>
      </c>
      <c r="AA17">
        <v>37.366999999999997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48.849727000000001</v>
      </c>
      <c r="AH17">
        <v>179.96245400000001</v>
      </c>
      <c r="AI17">
        <v>0</v>
      </c>
      <c r="AJ17">
        <v>0</v>
      </c>
      <c r="AK17">
        <v>67.823003</v>
      </c>
      <c r="AL17">
        <v>77.853999999999999</v>
      </c>
      <c r="AM17">
        <v>6.1844130000000002</v>
      </c>
      <c r="AN17">
        <v>1.19116</v>
      </c>
      <c r="AO17">
        <v>0</v>
      </c>
      <c r="AP17">
        <v>2.4339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3332.130138999999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100.480604</v>
      </c>
      <c r="K18">
        <v>688.71594700000003</v>
      </c>
      <c r="L18">
        <v>482.44379900000001</v>
      </c>
      <c r="M18">
        <v>94.255943000000002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147.20237499999999</v>
      </c>
      <c r="Y18">
        <v>0</v>
      </c>
      <c r="Z18">
        <v>6.5208000000000004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48.849727000000001</v>
      </c>
      <c r="AH18">
        <v>179.96245400000001</v>
      </c>
      <c r="AI18">
        <v>0</v>
      </c>
      <c r="AJ18">
        <v>0</v>
      </c>
      <c r="AK18">
        <v>67.823003</v>
      </c>
      <c r="AL18">
        <v>77.853999999999999</v>
      </c>
      <c r="AM18">
        <v>6.1844130000000002</v>
      </c>
      <c r="AN18">
        <v>1.19116</v>
      </c>
      <c r="AO18">
        <v>0</v>
      </c>
      <c r="AP18">
        <v>2.4339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3322.8618589999987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103.196296</v>
      </c>
      <c r="K19">
        <v>688.71594700000003</v>
      </c>
      <c r="L19">
        <v>482.44379900000001</v>
      </c>
      <c r="M19">
        <v>94.255943000000002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147.20237499999999</v>
      </c>
      <c r="Y19">
        <v>0</v>
      </c>
      <c r="Z19">
        <v>6.5208000000000004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48.849727000000001</v>
      </c>
      <c r="AH19">
        <v>179.96245400000001</v>
      </c>
      <c r="AI19">
        <v>0</v>
      </c>
      <c r="AJ19">
        <v>0</v>
      </c>
      <c r="AK19">
        <v>67.823003</v>
      </c>
      <c r="AL19">
        <v>77.853999999999999</v>
      </c>
      <c r="AM19">
        <v>6.1844130000000002</v>
      </c>
      <c r="AN19">
        <v>1.19116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3325.5775509999994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103.196296</v>
      </c>
      <c r="K20">
        <v>688.71594700000003</v>
      </c>
      <c r="L20">
        <v>482.44379900000001</v>
      </c>
      <c r="M20">
        <v>94.255943000000002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147.20237499999999</v>
      </c>
      <c r="Y20">
        <v>0</v>
      </c>
      <c r="Z20">
        <v>6.5208000000000004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48.849727000000001</v>
      </c>
      <c r="AH20">
        <v>179.96245400000001</v>
      </c>
      <c r="AI20">
        <v>0</v>
      </c>
      <c r="AJ20">
        <v>0</v>
      </c>
      <c r="AK20">
        <v>67.823003</v>
      </c>
      <c r="AL20">
        <v>77.853999999999999</v>
      </c>
      <c r="AM20">
        <v>6.1844130000000002</v>
      </c>
      <c r="AN20">
        <v>1.19116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3325.5775509999994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103.196296</v>
      </c>
      <c r="K21">
        <v>688.71594700000003</v>
      </c>
      <c r="L21">
        <v>482.44379900000001</v>
      </c>
      <c r="M21">
        <v>94.255943000000002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147.20237499999999</v>
      </c>
      <c r="Y21">
        <v>0</v>
      </c>
      <c r="Z21">
        <v>6.5208000000000004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48.849727000000001</v>
      </c>
      <c r="AH21">
        <v>179.96245400000001</v>
      </c>
      <c r="AI21">
        <v>0</v>
      </c>
      <c r="AJ21">
        <v>0</v>
      </c>
      <c r="AK21">
        <v>67.823003</v>
      </c>
      <c r="AL21">
        <v>77.853999999999999</v>
      </c>
      <c r="AM21">
        <v>6.1844130000000002</v>
      </c>
      <c r="AN21">
        <v>1.19116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3325.5775509999994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103.196296</v>
      </c>
      <c r="K22">
        <v>688.71594700000003</v>
      </c>
      <c r="L22">
        <v>482.44379900000001</v>
      </c>
      <c r="M22">
        <v>94.255943000000002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147.20237499999999</v>
      </c>
      <c r="Y22">
        <v>0</v>
      </c>
      <c r="Z22">
        <v>6.5208000000000004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48.849727000000001</v>
      </c>
      <c r="AH22">
        <v>179.96245400000001</v>
      </c>
      <c r="AI22">
        <v>0</v>
      </c>
      <c r="AJ22">
        <v>0</v>
      </c>
      <c r="AK22">
        <v>67.823003</v>
      </c>
      <c r="AL22">
        <v>77.853999999999999</v>
      </c>
      <c r="AM22">
        <v>6.1844130000000002</v>
      </c>
      <c r="AN22">
        <v>1.19116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3325.5775509999994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103.196296</v>
      </c>
      <c r="K23">
        <v>688.71594700000003</v>
      </c>
      <c r="L23">
        <v>482.44379900000001</v>
      </c>
      <c r="M23">
        <v>94.255943000000002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147.20237499999999</v>
      </c>
      <c r="Y23">
        <v>0</v>
      </c>
      <c r="Z23">
        <v>6.5208000000000004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48.849727000000001</v>
      </c>
      <c r="AH23">
        <v>179.96245400000001</v>
      </c>
      <c r="AI23">
        <v>0</v>
      </c>
      <c r="AJ23">
        <v>0</v>
      </c>
      <c r="AK23">
        <v>67.823003</v>
      </c>
      <c r="AL23">
        <v>77.853999999999999</v>
      </c>
      <c r="AM23">
        <v>6.1844130000000002</v>
      </c>
      <c r="AN23">
        <v>1.19116</v>
      </c>
      <c r="AO23">
        <v>0</v>
      </c>
      <c r="AP23">
        <v>2.4339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3323.2588499999997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103.196296</v>
      </c>
      <c r="K24">
        <v>688.71594700000003</v>
      </c>
      <c r="L24">
        <v>482.44379900000001</v>
      </c>
      <c r="M24">
        <v>94.255943000000002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147.20237499999999</v>
      </c>
      <c r="Y24">
        <v>0</v>
      </c>
      <c r="Z24">
        <v>6.5208000000000004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48.849727000000001</v>
      </c>
      <c r="AH24">
        <v>179.96245400000001</v>
      </c>
      <c r="AI24">
        <v>0</v>
      </c>
      <c r="AJ24">
        <v>0</v>
      </c>
      <c r="AK24">
        <v>67.823003</v>
      </c>
      <c r="AL24">
        <v>77.853999999999999</v>
      </c>
      <c r="AM24">
        <v>0</v>
      </c>
      <c r="AN24">
        <v>1.19116</v>
      </c>
      <c r="AO24">
        <v>0</v>
      </c>
      <c r="AP24">
        <v>2.4339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6.9561019999999996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3317.0744369999998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103.196296</v>
      </c>
      <c r="K25">
        <v>688.71594700000003</v>
      </c>
      <c r="L25">
        <v>482.44379900000001</v>
      </c>
      <c r="M25">
        <v>94.255943000000002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48.849727000000001</v>
      </c>
      <c r="AH25">
        <v>179.96245400000001</v>
      </c>
      <c r="AI25">
        <v>0</v>
      </c>
      <c r="AJ25">
        <v>0</v>
      </c>
      <c r="AK25">
        <v>67.823003</v>
      </c>
      <c r="AL25">
        <v>77.853999999999999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6.9561019999999996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3324.6952370000004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103.196296</v>
      </c>
      <c r="K26">
        <v>688.71594700000003</v>
      </c>
      <c r="L26">
        <v>482.44379900000001</v>
      </c>
      <c r="M26">
        <v>94.255943000000002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48.849727000000001</v>
      </c>
      <c r="AH26">
        <v>179.96245400000001</v>
      </c>
      <c r="AI26">
        <v>4.2720909999999996</v>
      </c>
      <c r="AJ26">
        <v>0</v>
      </c>
      <c r="AK26">
        <v>67.823003</v>
      </c>
      <c r="AL26">
        <v>77.853999999999999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6.9561019999999996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3328.9673280000002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103.196296</v>
      </c>
      <c r="K27">
        <v>688.71594700000003</v>
      </c>
      <c r="L27">
        <v>482.44379900000001</v>
      </c>
      <c r="M27">
        <v>94.255943000000002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48.849727000000001</v>
      </c>
      <c r="AH27">
        <v>179.96245400000001</v>
      </c>
      <c r="AI27">
        <v>6.1029879999999999</v>
      </c>
      <c r="AJ27">
        <v>0</v>
      </c>
      <c r="AK27">
        <v>67.823003</v>
      </c>
      <c r="AL27">
        <v>77.853999999999999</v>
      </c>
      <c r="AM27">
        <v>0</v>
      </c>
      <c r="AN27">
        <v>1.19116</v>
      </c>
      <c r="AO27">
        <v>0</v>
      </c>
      <c r="AP27">
        <v>11.529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3338.1416140000001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103.196296</v>
      </c>
      <c r="K28">
        <v>688.71594700000003</v>
      </c>
      <c r="L28">
        <v>482.44379900000001</v>
      </c>
      <c r="M28">
        <v>94.255943000000002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48.849727000000001</v>
      </c>
      <c r="AH28">
        <v>179.96245400000001</v>
      </c>
      <c r="AI28">
        <v>9.1544819999999998</v>
      </c>
      <c r="AJ28">
        <v>0</v>
      </c>
      <c r="AK28">
        <v>67.823003</v>
      </c>
      <c r="AL28">
        <v>77.853999999999999</v>
      </c>
      <c r="AM28">
        <v>0</v>
      </c>
      <c r="AN28">
        <v>1.19116</v>
      </c>
      <c r="AO28">
        <v>0</v>
      </c>
      <c r="AP28">
        <v>11.529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3341.1931079999999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103.196296</v>
      </c>
      <c r="K29">
        <v>688.71594700000003</v>
      </c>
      <c r="L29">
        <v>482.44379900000001</v>
      </c>
      <c r="M29">
        <v>94.255943000000002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28.09872</v>
      </c>
      <c r="AB29">
        <v>48.499828000000001</v>
      </c>
      <c r="AC29">
        <v>25.181425999999998</v>
      </c>
      <c r="AD29">
        <v>21.768069000000001</v>
      </c>
      <c r="AE29">
        <v>59.175403000000003</v>
      </c>
      <c r="AF29">
        <v>0</v>
      </c>
      <c r="AG29">
        <v>48.849727000000001</v>
      </c>
      <c r="AH29">
        <v>179.96245400000001</v>
      </c>
      <c r="AI29">
        <v>59.504133000000003</v>
      </c>
      <c r="AJ29">
        <v>0</v>
      </c>
      <c r="AK29">
        <v>67.823003</v>
      </c>
      <c r="AL29">
        <v>77.853999999999999</v>
      </c>
      <c r="AM29">
        <v>0</v>
      </c>
      <c r="AN29">
        <v>1.19116</v>
      </c>
      <c r="AO29">
        <v>0</v>
      </c>
      <c r="AP29">
        <v>4.4835000000000003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3374.847432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103.196296</v>
      </c>
      <c r="K30">
        <v>688.71594700000003</v>
      </c>
      <c r="L30">
        <v>482.44379900000001</v>
      </c>
      <c r="M30">
        <v>94.255943000000002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24.885000000000002</v>
      </c>
      <c r="AB30">
        <v>48.499828000000001</v>
      </c>
      <c r="AC30">
        <v>25.181425999999998</v>
      </c>
      <c r="AD30">
        <v>21.768069000000001</v>
      </c>
      <c r="AE30">
        <v>59.175403000000003</v>
      </c>
      <c r="AF30">
        <v>0</v>
      </c>
      <c r="AG30">
        <v>48.849727000000001</v>
      </c>
      <c r="AH30">
        <v>179.96245400000001</v>
      </c>
      <c r="AI30">
        <v>59.504133000000003</v>
      </c>
      <c r="AJ30">
        <v>0</v>
      </c>
      <c r="AK30">
        <v>67.823003</v>
      </c>
      <c r="AL30">
        <v>77.853999999999999</v>
      </c>
      <c r="AM30">
        <v>0</v>
      </c>
      <c r="AN30">
        <v>1.19116</v>
      </c>
      <c r="AO30">
        <v>0</v>
      </c>
      <c r="AP30">
        <v>4.4835000000000003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3371.6337120000003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94.255943000000002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14.04936</v>
      </c>
      <c r="AB31">
        <v>48.499828000000001</v>
      </c>
      <c r="AC31">
        <v>25.181425999999998</v>
      </c>
      <c r="AD31">
        <v>21.768069000000001</v>
      </c>
      <c r="AE31">
        <v>59.175403000000003</v>
      </c>
      <c r="AF31">
        <v>0</v>
      </c>
      <c r="AG31">
        <v>48.849727000000001</v>
      </c>
      <c r="AH31">
        <v>179.96245400000001</v>
      </c>
      <c r="AI31">
        <v>59.504133000000003</v>
      </c>
      <c r="AJ31">
        <v>0</v>
      </c>
      <c r="AK31">
        <v>67.823003</v>
      </c>
      <c r="AL31">
        <v>77.853999999999999</v>
      </c>
      <c r="AM31">
        <v>0</v>
      </c>
      <c r="AN31">
        <v>1.19116</v>
      </c>
      <c r="AO31">
        <v>0</v>
      </c>
      <c r="AP31">
        <v>4.4835000000000003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6.9561019999999996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3360.798072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94.255943000000002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14.04936</v>
      </c>
      <c r="AB32">
        <v>48.499828000000001</v>
      </c>
      <c r="AC32">
        <v>25.181425999999998</v>
      </c>
      <c r="AD32">
        <v>21.768069000000001</v>
      </c>
      <c r="AE32">
        <v>59.175403000000003</v>
      </c>
      <c r="AF32">
        <v>0</v>
      </c>
      <c r="AG32">
        <v>48.849727000000001</v>
      </c>
      <c r="AH32">
        <v>179.96245400000001</v>
      </c>
      <c r="AI32">
        <v>59.504133000000003</v>
      </c>
      <c r="AJ32">
        <v>0</v>
      </c>
      <c r="AK32">
        <v>67.823003</v>
      </c>
      <c r="AL32">
        <v>77.853999999999999</v>
      </c>
      <c r="AM32">
        <v>0</v>
      </c>
      <c r="AN32">
        <v>1.19116</v>
      </c>
      <c r="AO32">
        <v>0</v>
      </c>
      <c r="AP32">
        <v>4.4835000000000003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6.9561019999999996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3360.798072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94.255943000000002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14.04936</v>
      </c>
      <c r="AB33">
        <v>32.333219</v>
      </c>
      <c r="AC33">
        <v>25.181425999999998</v>
      </c>
      <c r="AD33">
        <v>21.768069000000001</v>
      </c>
      <c r="AE33">
        <v>59.175403000000003</v>
      </c>
      <c r="AF33">
        <v>0</v>
      </c>
      <c r="AG33">
        <v>48.849727000000001</v>
      </c>
      <c r="AH33">
        <v>179.96245400000001</v>
      </c>
      <c r="AI33">
        <v>59.504133000000003</v>
      </c>
      <c r="AJ33">
        <v>0</v>
      </c>
      <c r="AK33">
        <v>67.823003</v>
      </c>
      <c r="AL33">
        <v>77.853999999999999</v>
      </c>
      <c r="AM33">
        <v>0</v>
      </c>
      <c r="AN33">
        <v>1.19116</v>
      </c>
      <c r="AO33">
        <v>0</v>
      </c>
      <c r="AP33">
        <v>4.4835000000000003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6.9561019999999996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3344.6314630000002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14.04936</v>
      </c>
      <c r="AB34">
        <v>32.333219</v>
      </c>
      <c r="AC34">
        <v>25.181425999999998</v>
      </c>
      <c r="AD34">
        <v>21.768069000000001</v>
      </c>
      <c r="AE34">
        <v>59.175403000000003</v>
      </c>
      <c r="AF34">
        <v>0</v>
      </c>
      <c r="AG34">
        <v>48.849727000000001</v>
      </c>
      <c r="AH34">
        <v>179.96245400000001</v>
      </c>
      <c r="AI34">
        <v>59.504133000000003</v>
      </c>
      <c r="AJ34">
        <v>0</v>
      </c>
      <c r="AK34">
        <v>67.823003</v>
      </c>
      <c r="AL34">
        <v>77.853999999999999</v>
      </c>
      <c r="AM34">
        <v>0</v>
      </c>
      <c r="AN34">
        <v>1.19116</v>
      </c>
      <c r="AO34">
        <v>0</v>
      </c>
      <c r="AP34">
        <v>4.4835000000000003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6.9561019999999996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3357.8710770000002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14.04936</v>
      </c>
      <c r="AB35">
        <v>32.333219</v>
      </c>
      <c r="AC35">
        <v>25.181425999999998</v>
      </c>
      <c r="AD35">
        <v>21.768069000000001</v>
      </c>
      <c r="AE35">
        <v>59.175403000000003</v>
      </c>
      <c r="AF35">
        <v>0</v>
      </c>
      <c r="AG35">
        <v>48.849727000000001</v>
      </c>
      <c r="AH35">
        <v>179.96245400000001</v>
      </c>
      <c r="AI35">
        <v>7.6287349999999998</v>
      </c>
      <c r="AJ35">
        <v>0</v>
      </c>
      <c r="AK35">
        <v>67.823003</v>
      </c>
      <c r="AL35">
        <v>77.853999999999999</v>
      </c>
      <c r="AM35">
        <v>0</v>
      </c>
      <c r="AN35">
        <v>1.19116</v>
      </c>
      <c r="AO35">
        <v>0</v>
      </c>
      <c r="AP35">
        <v>7.9421999999999997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48.878287999999998</v>
      </c>
      <c r="AW35">
        <v>0</v>
      </c>
      <c r="AX35">
        <v>0</v>
      </c>
      <c r="AY35">
        <v>8.3406509999999994</v>
      </c>
      <c r="AZ35">
        <v>6.6984690000000002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3311.065036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14.04936</v>
      </c>
      <c r="AB36">
        <v>32.333219</v>
      </c>
      <c r="AC36">
        <v>25.181425999999998</v>
      </c>
      <c r="AD36">
        <v>21.768069000000001</v>
      </c>
      <c r="AE36">
        <v>59.175403000000003</v>
      </c>
      <c r="AF36">
        <v>0</v>
      </c>
      <c r="AG36">
        <v>48.849727000000001</v>
      </c>
      <c r="AH36">
        <v>179.96245400000001</v>
      </c>
      <c r="AI36">
        <v>4.2720909999999996</v>
      </c>
      <c r="AJ36">
        <v>0</v>
      </c>
      <c r="AK36">
        <v>67.823003</v>
      </c>
      <c r="AL36">
        <v>77.853999999999999</v>
      </c>
      <c r="AM36">
        <v>0</v>
      </c>
      <c r="AN36">
        <v>1.19116</v>
      </c>
      <c r="AO36">
        <v>0</v>
      </c>
      <c r="AP36">
        <v>7.9421999999999997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48.878287999999998</v>
      </c>
      <c r="AW36">
        <v>0</v>
      </c>
      <c r="AX36">
        <v>0</v>
      </c>
      <c r="AY36">
        <v>8.3406509999999994</v>
      </c>
      <c r="AZ36">
        <v>5.8553050000000004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3306.8652280000001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143.345144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14.04936</v>
      </c>
      <c r="AB37">
        <v>32.333219</v>
      </c>
      <c r="AC37">
        <v>25.181425999999998</v>
      </c>
      <c r="AD37">
        <v>21.749182999999999</v>
      </c>
      <c r="AE37">
        <v>59.175403000000003</v>
      </c>
      <c r="AF37">
        <v>0</v>
      </c>
      <c r="AG37">
        <v>48.849727000000001</v>
      </c>
      <c r="AH37">
        <v>179.96245400000001</v>
      </c>
      <c r="AI37">
        <v>4.2720909999999996</v>
      </c>
      <c r="AJ37">
        <v>0</v>
      </c>
      <c r="AK37">
        <v>67.823003</v>
      </c>
      <c r="AL37">
        <v>77.853999999999999</v>
      </c>
      <c r="AM37">
        <v>0</v>
      </c>
      <c r="AN37">
        <v>1.19116</v>
      </c>
      <c r="AO37">
        <v>0</v>
      </c>
      <c r="AP37">
        <v>7.9421999999999997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48.878287999999998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3298.0946260000001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143.345144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14.04936</v>
      </c>
      <c r="AB38">
        <v>32.333219</v>
      </c>
      <c r="AC38">
        <v>25.181425999999998</v>
      </c>
      <c r="AD38">
        <v>21.717708999999999</v>
      </c>
      <c r="AE38">
        <v>59.175403000000003</v>
      </c>
      <c r="AF38">
        <v>0</v>
      </c>
      <c r="AG38">
        <v>48.849727000000001</v>
      </c>
      <c r="AH38">
        <v>179.96245400000001</v>
      </c>
      <c r="AI38">
        <v>4.2720909999999996</v>
      </c>
      <c r="AJ38">
        <v>0</v>
      </c>
      <c r="AK38">
        <v>67.823003</v>
      </c>
      <c r="AL38">
        <v>77.853999999999999</v>
      </c>
      <c r="AM38">
        <v>0</v>
      </c>
      <c r="AN38">
        <v>1.19116</v>
      </c>
      <c r="AO38">
        <v>0</v>
      </c>
      <c r="AP38">
        <v>7.9421999999999997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48.878287999999998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3303.5831520000002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143.345144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14.04936</v>
      </c>
      <c r="AB39">
        <v>32.333219</v>
      </c>
      <c r="AC39">
        <v>25.181425999999998</v>
      </c>
      <c r="AD39">
        <v>10.858853999999999</v>
      </c>
      <c r="AE39">
        <v>59.175403000000003</v>
      </c>
      <c r="AF39">
        <v>0</v>
      </c>
      <c r="AG39">
        <v>48.849727000000001</v>
      </c>
      <c r="AH39">
        <v>179.96245400000001</v>
      </c>
      <c r="AI39">
        <v>4.2720909999999996</v>
      </c>
      <c r="AJ39">
        <v>0</v>
      </c>
      <c r="AK39">
        <v>67.823003</v>
      </c>
      <c r="AL39">
        <v>77.853999999999999</v>
      </c>
      <c r="AM39">
        <v>0</v>
      </c>
      <c r="AN39">
        <v>1.19116</v>
      </c>
      <c r="AO39">
        <v>0</v>
      </c>
      <c r="AP39">
        <v>4.4835000000000003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48.878287999999998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3287.9280290000002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143.345144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14.04936</v>
      </c>
      <c r="AB40">
        <v>32.333219</v>
      </c>
      <c r="AC40">
        <v>25.181425999999998</v>
      </c>
      <c r="AD40">
        <v>10.858853999999999</v>
      </c>
      <c r="AE40">
        <v>59.175403000000003</v>
      </c>
      <c r="AF40">
        <v>0</v>
      </c>
      <c r="AG40">
        <v>48.849727000000001</v>
      </c>
      <c r="AH40">
        <v>179.96245400000001</v>
      </c>
      <c r="AI40">
        <v>4.2720909999999996</v>
      </c>
      <c r="AJ40">
        <v>0</v>
      </c>
      <c r="AK40">
        <v>67.823003</v>
      </c>
      <c r="AL40">
        <v>77.853999999999999</v>
      </c>
      <c r="AM40">
        <v>0</v>
      </c>
      <c r="AN40">
        <v>1.19116</v>
      </c>
      <c r="AO40">
        <v>0</v>
      </c>
      <c r="AP40">
        <v>4.4835000000000003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48.878287999999998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3287.9280290000002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143.345144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14.04936</v>
      </c>
      <c r="AB41">
        <v>32.333219</v>
      </c>
      <c r="AC41">
        <v>25.181425999999998</v>
      </c>
      <c r="AD41">
        <v>10.858853999999999</v>
      </c>
      <c r="AE41">
        <v>59.175403000000003</v>
      </c>
      <c r="AF41">
        <v>0</v>
      </c>
      <c r="AG41">
        <v>48.849727000000001</v>
      </c>
      <c r="AH41">
        <v>179.96245400000001</v>
      </c>
      <c r="AI41">
        <v>16.783217</v>
      </c>
      <c r="AJ41">
        <v>0</v>
      </c>
      <c r="AK41">
        <v>67.823003</v>
      </c>
      <c r="AL41">
        <v>77.853999999999999</v>
      </c>
      <c r="AM41">
        <v>0</v>
      </c>
      <c r="AN41">
        <v>1.19116</v>
      </c>
      <c r="AO41">
        <v>0</v>
      </c>
      <c r="AP41">
        <v>4.4835000000000003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48.878287999999998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3294.9191550000005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143.345144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32.333219</v>
      </c>
      <c r="AC42">
        <v>25.181425999999998</v>
      </c>
      <c r="AD42">
        <v>10.884034</v>
      </c>
      <c r="AE42">
        <v>59.175403000000003</v>
      </c>
      <c r="AF42">
        <v>0</v>
      </c>
      <c r="AG42">
        <v>48.849727000000001</v>
      </c>
      <c r="AH42">
        <v>179.96245400000001</v>
      </c>
      <c r="AI42">
        <v>16.783217</v>
      </c>
      <c r="AJ42">
        <v>0</v>
      </c>
      <c r="AK42">
        <v>67.823003</v>
      </c>
      <c r="AL42">
        <v>77.853999999999999</v>
      </c>
      <c r="AM42">
        <v>0</v>
      </c>
      <c r="AN42">
        <v>1.19116</v>
      </c>
      <c r="AO42">
        <v>0</v>
      </c>
      <c r="AP42">
        <v>4.4835000000000003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48.878287999999998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3294.9443350000006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143.345144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14.04936</v>
      </c>
      <c r="AB43">
        <v>32.333219</v>
      </c>
      <c r="AC43">
        <v>25.181425999999998</v>
      </c>
      <c r="AD43">
        <v>10.884034</v>
      </c>
      <c r="AE43">
        <v>59.175403000000003</v>
      </c>
      <c r="AF43">
        <v>0</v>
      </c>
      <c r="AG43">
        <v>48.849727000000001</v>
      </c>
      <c r="AH43">
        <v>165.14201700000001</v>
      </c>
      <c r="AI43">
        <v>4.2720909999999996</v>
      </c>
      <c r="AJ43">
        <v>0</v>
      </c>
      <c r="AK43">
        <v>67.823003</v>
      </c>
      <c r="AL43">
        <v>77.853999999999999</v>
      </c>
      <c r="AM43">
        <v>0</v>
      </c>
      <c r="AN43">
        <v>1.19116</v>
      </c>
      <c r="AO43">
        <v>0</v>
      </c>
      <c r="AP43">
        <v>4.4835000000000003</v>
      </c>
      <c r="AQ43">
        <v>0</v>
      </c>
      <c r="AR43">
        <v>39.192</v>
      </c>
      <c r="AS43">
        <v>37.890518999999998</v>
      </c>
      <c r="AT43">
        <v>20.001799999999999</v>
      </c>
      <c r="AU43">
        <v>0</v>
      </c>
      <c r="AV43">
        <v>48.226576999999999</v>
      </c>
      <c r="AW43">
        <v>0</v>
      </c>
      <c r="AX43">
        <v>0</v>
      </c>
      <c r="AY43">
        <v>8.3406509999999994</v>
      </c>
      <c r="AZ43">
        <v>1.8736980000000001</v>
      </c>
      <c r="BA43">
        <v>6.283493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3264.1765410000003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143.345144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14.04936</v>
      </c>
      <c r="AB44">
        <v>32.333219</v>
      </c>
      <c r="AC44">
        <v>25.181425999999998</v>
      </c>
      <c r="AD44">
        <v>10.884034</v>
      </c>
      <c r="AE44">
        <v>59.175403000000003</v>
      </c>
      <c r="AF44">
        <v>0</v>
      </c>
      <c r="AG44">
        <v>48.849727000000001</v>
      </c>
      <c r="AH44">
        <v>165.14201700000001</v>
      </c>
      <c r="AI44">
        <v>0</v>
      </c>
      <c r="AJ44">
        <v>0</v>
      </c>
      <c r="AK44">
        <v>67.823003</v>
      </c>
      <c r="AL44">
        <v>77.853999999999999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39.192</v>
      </c>
      <c r="AS44">
        <v>37.890518999999998</v>
      </c>
      <c r="AT44">
        <v>20.001799999999999</v>
      </c>
      <c r="AU44">
        <v>0</v>
      </c>
      <c r="AV44">
        <v>48.226576999999999</v>
      </c>
      <c r="AW44">
        <v>0</v>
      </c>
      <c r="AX44">
        <v>0</v>
      </c>
      <c r="AY44">
        <v>8.3406509999999994</v>
      </c>
      <c r="AZ44">
        <v>1.8736980000000001</v>
      </c>
      <c r="BA44">
        <v>6.283493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3259.9044500000005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143.345144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14.04936</v>
      </c>
      <c r="AB45">
        <v>32.333219</v>
      </c>
      <c r="AC45">
        <v>25.181425999999998</v>
      </c>
      <c r="AD45">
        <v>10.884034</v>
      </c>
      <c r="AE45">
        <v>59.175403000000003</v>
      </c>
      <c r="AF45">
        <v>0</v>
      </c>
      <c r="AG45">
        <v>48.849727000000001</v>
      </c>
      <c r="AH45">
        <v>165.14201700000001</v>
      </c>
      <c r="AI45">
        <v>0</v>
      </c>
      <c r="AJ45">
        <v>0</v>
      </c>
      <c r="AK45">
        <v>67.823003</v>
      </c>
      <c r="AL45">
        <v>77.853999999999999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39.192</v>
      </c>
      <c r="AS45">
        <v>37.890518999999998</v>
      </c>
      <c r="AT45">
        <v>20.001799999999999</v>
      </c>
      <c r="AU45">
        <v>0</v>
      </c>
      <c r="AV45">
        <v>48.226576999999999</v>
      </c>
      <c r="AW45">
        <v>0</v>
      </c>
      <c r="AX45">
        <v>0</v>
      </c>
      <c r="AY45">
        <v>8.3406509999999994</v>
      </c>
      <c r="AZ45">
        <v>1.8736980000000001</v>
      </c>
      <c r="BA45">
        <v>6.283493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3259.9044500000005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143.345144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14.04936</v>
      </c>
      <c r="AB46">
        <v>32.333219</v>
      </c>
      <c r="AC46">
        <v>25.181425999999998</v>
      </c>
      <c r="AD46">
        <v>10.884034</v>
      </c>
      <c r="AE46">
        <v>59.175403000000003</v>
      </c>
      <c r="AF46">
        <v>0</v>
      </c>
      <c r="AG46">
        <v>48.849727000000001</v>
      </c>
      <c r="AH46">
        <v>165.14201700000001</v>
      </c>
      <c r="AI46">
        <v>0</v>
      </c>
      <c r="AJ46">
        <v>0</v>
      </c>
      <c r="AK46">
        <v>67.823003</v>
      </c>
      <c r="AL46">
        <v>77.853999999999999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48.226576999999999</v>
      </c>
      <c r="AW46">
        <v>0</v>
      </c>
      <c r="AX46">
        <v>0</v>
      </c>
      <c r="AY46">
        <v>8.3406509999999994</v>
      </c>
      <c r="AZ46">
        <v>1.8736980000000001</v>
      </c>
      <c r="BA46">
        <v>6.283493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3253.8324500000003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143.345144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14.04936</v>
      </c>
      <c r="AB47">
        <v>32.333219</v>
      </c>
      <c r="AC47">
        <v>25.181425999999998</v>
      </c>
      <c r="AD47">
        <v>10.884034</v>
      </c>
      <c r="AE47">
        <v>59.175403000000003</v>
      </c>
      <c r="AF47">
        <v>0</v>
      </c>
      <c r="AG47">
        <v>48.849727000000001</v>
      </c>
      <c r="AH47">
        <v>165.14201700000001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48.226576999999999</v>
      </c>
      <c r="AW47">
        <v>0</v>
      </c>
      <c r="AX47">
        <v>0</v>
      </c>
      <c r="AY47">
        <v>8.3406509999999994</v>
      </c>
      <c r="AZ47">
        <v>1.8736980000000001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3252.4746039999995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143.345144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14.04936</v>
      </c>
      <c r="AB48">
        <v>32.333219</v>
      </c>
      <c r="AC48">
        <v>25.181425999999998</v>
      </c>
      <c r="AD48">
        <v>10.884034</v>
      </c>
      <c r="AE48">
        <v>59.175403000000003</v>
      </c>
      <c r="AF48">
        <v>0</v>
      </c>
      <c r="AG48">
        <v>48.849727000000001</v>
      </c>
      <c r="AH48">
        <v>165.14201700000001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48.226576999999999</v>
      </c>
      <c r="AW48">
        <v>0</v>
      </c>
      <c r="AX48">
        <v>0</v>
      </c>
      <c r="AY48">
        <v>8.3406509999999994</v>
      </c>
      <c r="AZ48">
        <v>1.8736980000000001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3252.4746039999995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143.345144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14.04936</v>
      </c>
      <c r="AB49">
        <v>32.333219</v>
      </c>
      <c r="AC49">
        <v>25.181425999999998</v>
      </c>
      <c r="AD49">
        <v>10.884034</v>
      </c>
      <c r="AE49">
        <v>59.175403000000003</v>
      </c>
      <c r="AF49">
        <v>0</v>
      </c>
      <c r="AG49">
        <v>48.849727000000001</v>
      </c>
      <c r="AH49">
        <v>165.14201700000001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1.19116</v>
      </c>
      <c r="AO49">
        <v>0</v>
      </c>
      <c r="AP49">
        <v>3.2025000000000001</v>
      </c>
      <c r="AQ49">
        <v>0</v>
      </c>
      <c r="AR49">
        <v>39.192</v>
      </c>
      <c r="AS49">
        <v>37.890518999999998</v>
      </c>
      <c r="AT49">
        <v>20.001799999999999</v>
      </c>
      <c r="AU49">
        <v>0</v>
      </c>
      <c r="AV49">
        <v>48.226576999999999</v>
      </c>
      <c r="AW49">
        <v>0</v>
      </c>
      <c r="AX49">
        <v>0</v>
      </c>
      <c r="AY49">
        <v>8.3406509999999994</v>
      </c>
      <c r="AZ49">
        <v>1.8736980000000001</v>
      </c>
      <c r="BA49">
        <v>6.283493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3257.2656039999997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143.345144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14.04936</v>
      </c>
      <c r="AB50">
        <v>32.333219</v>
      </c>
      <c r="AC50">
        <v>25.181425999999998</v>
      </c>
      <c r="AD50">
        <v>10.884034</v>
      </c>
      <c r="AE50">
        <v>59.175403000000003</v>
      </c>
      <c r="AF50">
        <v>0</v>
      </c>
      <c r="AG50">
        <v>48.849727000000001</v>
      </c>
      <c r="AH50">
        <v>165.14201700000001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1.19116</v>
      </c>
      <c r="AO50">
        <v>0</v>
      </c>
      <c r="AP50">
        <v>3.2025000000000001</v>
      </c>
      <c r="AQ50">
        <v>0</v>
      </c>
      <c r="AR50">
        <v>39.192</v>
      </c>
      <c r="AS50">
        <v>37.890518999999998</v>
      </c>
      <c r="AT50">
        <v>20.001799999999999</v>
      </c>
      <c r="AU50">
        <v>0</v>
      </c>
      <c r="AV50">
        <v>48.226576999999999</v>
      </c>
      <c r="AW50">
        <v>0</v>
      </c>
      <c r="AX50">
        <v>0</v>
      </c>
      <c r="AY50">
        <v>8.3406509999999994</v>
      </c>
      <c r="AZ50">
        <v>1.8736980000000001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3257.2656039999997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143.345144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14.04936</v>
      </c>
      <c r="AB51">
        <v>36.816670999999999</v>
      </c>
      <c r="AC51">
        <v>25.181425999999998</v>
      </c>
      <c r="AD51">
        <v>10.884034</v>
      </c>
      <c r="AE51">
        <v>59.175403000000003</v>
      </c>
      <c r="AF51">
        <v>0</v>
      </c>
      <c r="AG51">
        <v>48.849727000000001</v>
      </c>
      <c r="AH51">
        <v>165.14201700000001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1.19116</v>
      </c>
      <c r="AO51">
        <v>0</v>
      </c>
      <c r="AP51">
        <v>3.2025000000000001</v>
      </c>
      <c r="AQ51">
        <v>0</v>
      </c>
      <c r="AR51">
        <v>39.192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1.8736980000000001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3259.7597769999998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143.345144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14.04936</v>
      </c>
      <c r="AB52">
        <v>36.816670999999999</v>
      </c>
      <c r="AC52">
        <v>25.181425999999998</v>
      </c>
      <c r="AD52">
        <v>10.884034</v>
      </c>
      <c r="AE52">
        <v>59.175403000000003</v>
      </c>
      <c r="AF52">
        <v>0</v>
      </c>
      <c r="AG52">
        <v>48.849727000000001</v>
      </c>
      <c r="AH52">
        <v>165.14201700000001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1.19116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1.8736980000000001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3253.6877769999996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143.345144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14.04936</v>
      </c>
      <c r="AB53">
        <v>36.816670999999999</v>
      </c>
      <c r="AC53">
        <v>25.181425999999998</v>
      </c>
      <c r="AD53">
        <v>10.884034</v>
      </c>
      <c r="AE53">
        <v>59.175403000000003</v>
      </c>
      <c r="AF53">
        <v>0</v>
      </c>
      <c r="AG53">
        <v>48.849727000000001</v>
      </c>
      <c r="AH53">
        <v>165.14201700000001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1.8736980000000001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3253.6877769999996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143.345144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14.04936</v>
      </c>
      <c r="AB54">
        <v>36.816670999999999</v>
      </c>
      <c r="AC54">
        <v>25.181425999999998</v>
      </c>
      <c r="AD54">
        <v>10.884034</v>
      </c>
      <c r="AE54">
        <v>59.175403000000003</v>
      </c>
      <c r="AF54">
        <v>0</v>
      </c>
      <c r="AG54">
        <v>48.849727000000001</v>
      </c>
      <c r="AH54">
        <v>165.14201700000001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1.8736980000000001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3253.6877769999996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143.345144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14.04936</v>
      </c>
      <c r="AB55">
        <v>36.816670999999999</v>
      </c>
      <c r="AC55">
        <v>25.181425999999998</v>
      </c>
      <c r="AD55">
        <v>10.884034</v>
      </c>
      <c r="AE55">
        <v>59.175403000000003</v>
      </c>
      <c r="AF55">
        <v>0</v>
      </c>
      <c r="AG55">
        <v>48.849727000000001</v>
      </c>
      <c r="AH55">
        <v>165.14201700000001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1.19116</v>
      </c>
      <c r="AO55">
        <v>0</v>
      </c>
      <c r="AP55">
        <v>8.3264999999999993</v>
      </c>
      <c r="AQ55">
        <v>0</v>
      </c>
      <c r="AR55">
        <v>39.192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1.8736980000000001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3264.883777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143.345144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14.04936</v>
      </c>
      <c r="AB56">
        <v>36.816670999999999</v>
      </c>
      <c r="AC56">
        <v>25.181425999999998</v>
      </c>
      <c r="AD56">
        <v>10.884034</v>
      </c>
      <c r="AE56">
        <v>59.175403000000003</v>
      </c>
      <c r="AF56">
        <v>0</v>
      </c>
      <c r="AG56">
        <v>48.849727000000001</v>
      </c>
      <c r="AH56">
        <v>165.14201700000001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1.19116</v>
      </c>
      <c r="AO56">
        <v>0</v>
      </c>
      <c r="AP56">
        <v>8.3264999999999993</v>
      </c>
      <c r="AQ56">
        <v>0</v>
      </c>
      <c r="AR56">
        <v>39.192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1.8736980000000001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3264.883777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143.345144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14.04936</v>
      </c>
      <c r="AB57">
        <v>36.816670999999999</v>
      </c>
      <c r="AC57">
        <v>25.181425999999998</v>
      </c>
      <c r="AD57">
        <v>10.884034</v>
      </c>
      <c r="AE57">
        <v>59.175403000000003</v>
      </c>
      <c r="AF57">
        <v>0</v>
      </c>
      <c r="AG57">
        <v>48.849727000000001</v>
      </c>
      <c r="AH57">
        <v>165.14201700000001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1.19116</v>
      </c>
      <c r="AO57">
        <v>0</v>
      </c>
      <c r="AP57">
        <v>8.3264999999999993</v>
      </c>
      <c r="AQ57">
        <v>0</v>
      </c>
      <c r="AR57">
        <v>39.192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1.8736980000000001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3264.883777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143.345144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14.04936</v>
      </c>
      <c r="AB58">
        <v>36.816670999999999</v>
      </c>
      <c r="AC58">
        <v>25.181425999999998</v>
      </c>
      <c r="AD58">
        <v>10.884034</v>
      </c>
      <c r="AE58">
        <v>59.175403000000003</v>
      </c>
      <c r="AF58">
        <v>0</v>
      </c>
      <c r="AG58">
        <v>48.849727000000001</v>
      </c>
      <c r="AH58">
        <v>165.14201700000001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1.19116</v>
      </c>
      <c r="AO58">
        <v>0</v>
      </c>
      <c r="AP58">
        <v>8.3264999999999993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1.8736980000000001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3258.8117769999999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14.04936</v>
      </c>
      <c r="AB59">
        <v>36.816670999999999</v>
      </c>
      <c r="AC59">
        <v>25.181425999999998</v>
      </c>
      <c r="AD59">
        <v>10.884034</v>
      </c>
      <c r="AE59">
        <v>59.175403000000003</v>
      </c>
      <c r="AF59">
        <v>0</v>
      </c>
      <c r="AG59">
        <v>48.849727000000001</v>
      </c>
      <c r="AH59">
        <v>165.14201700000001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1.8736980000000001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3259.6142369999998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14.04936</v>
      </c>
      <c r="AB60">
        <v>36.816670999999999</v>
      </c>
      <c r="AC60">
        <v>25.181425999999998</v>
      </c>
      <c r="AD60">
        <v>10.884034</v>
      </c>
      <c r="AE60">
        <v>59.175403000000003</v>
      </c>
      <c r="AF60">
        <v>0</v>
      </c>
      <c r="AG60">
        <v>48.849727000000001</v>
      </c>
      <c r="AH60">
        <v>165.14201700000001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1.8736980000000001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3259.6142369999998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14.04936</v>
      </c>
      <c r="AB61">
        <v>36.816670999999999</v>
      </c>
      <c r="AC61">
        <v>25.181425999999998</v>
      </c>
      <c r="AD61">
        <v>10.884034</v>
      </c>
      <c r="AE61">
        <v>59.175403000000003</v>
      </c>
      <c r="AF61">
        <v>0</v>
      </c>
      <c r="AG61">
        <v>48.849727000000001</v>
      </c>
      <c r="AH61">
        <v>165.14201700000001</v>
      </c>
      <c r="AI61">
        <v>0</v>
      </c>
      <c r="AJ61">
        <v>0</v>
      </c>
      <c r="AK61">
        <v>67.823003</v>
      </c>
      <c r="AL61">
        <v>77.853999999999999</v>
      </c>
      <c r="AM61">
        <v>0</v>
      </c>
      <c r="AN61">
        <v>1.19116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1.8736980000000001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3259.6142369999998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96.955943000000005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14.04936</v>
      </c>
      <c r="AB62">
        <v>36.816670999999999</v>
      </c>
      <c r="AC62">
        <v>25.181425999999998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165.14201700000001</v>
      </c>
      <c r="AI62">
        <v>0</v>
      </c>
      <c r="AJ62">
        <v>0</v>
      </c>
      <c r="AK62">
        <v>67.823003</v>
      </c>
      <c r="AL62">
        <v>77.853999999999999</v>
      </c>
      <c r="AM62">
        <v>0</v>
      </c>
      <c r="AN62">
        <v>1.19116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1.8736980000000001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3270.3982719999995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96.955943000000005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36.816670999999999</v>
      </c>
      <c r="AC63">
        <v>25.181425999999998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67.823003</v>
      </c>
      <c r="AL63">
        <v>77.853999999999999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3285.6807319999994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96.955943000000005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14.04936</v>
      </c>
      <c r="AB64">
        <v>36.816670999999999</v>
      </c>
      <c r="AC64">
        <v>25.181425999999998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67.823003</v>
      </c>
      <c r="AL64">
        <v>77.853999999999999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3284.580731999999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96.955943000000005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36.816670999999999</v>
      </c>
      <c r="AC65">
        <v>25.181425999999998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1.19116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1.8736980000000001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3294.0072319999995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96.955943000000005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28.045000000000002</v>
      </c>
      <c r="AB66">
        <v>36.816670999999999</v>
      </c>
      <c r="AC66">
        <v>25.181425999999998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1.19116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1.8736980000000001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3308.0028719999996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96.955943000000005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44.311</v>
      </c>
      <c r="X67">
        <v>148.30237500000001</v>
      </c>
      <c r="Y67">
        <v>0</v>
      </c>
      <c r="Z67">
        <v>0</v>
      </c>
      <c r="AA67">
        <v>28.09872</v>
      </c>
      <c r="AB67">
        <v>36.816670999999999</v>
      </c>
      <c r="AC67">
        <v>18.313763999999999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0</v>
      </c>
      <c r="AJ67">
        <v>0</v>
      </c>
      <c r="AK67">
        <v>67.823003</v>
      </c>
      <c r="AL67">
        <v>77.853999999999999</v>
      </c>
      <c r="AM67">
        <v>5.39154</v>
      </c>
      <c r="AN67">
        <v>1.19116</v>
      </c>
      <c r="AO67">
        <v>0</v>
      </c>
      <c r="AP67">
        <v>3.2025000000000001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3291.6085209999997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96.955943000000005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44.311</v>
      </c>
      <c r="X68">
        <v>148.30237500000001</v>
      </c>
      <c r="Y68">
        <v>0</v>
      </c>
      <c r="Z68">
        <v>0</v>
      </c>
      <c r="AA68">
        <v>42.14808</v>
      </c>
      <c r="AB68">
        <v>36.816670999999999</v>
      </c>
      <c r="AC68">
        <v>18.313763999999999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0</v>
      </c>
      <c r="AJ68">
        <v>0</v>
      </c>
      <c r="AK68">
        <v>67.823003</v>
      </c>
      <c r="AL68">
        <v>77.853999999999999</v>
      </c>
      <c r="AM68">
        <v>12.527402</v>
      </c>
      <c r="AN68">
        <v>1.19116</v>
      </c>
      <c r="AO68">
        <v>0</v>
      </c>
      <c r="AP68">
        <v>3.2025000000000001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3312.7937429999997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96.955943000000005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44.311</v>
      </c>
      <c r="X69">
        <v>148.30237500000001</v>
      </c>
      <c r="Y69">
        <v>0</v>
      </c>
      <c r="Z69">
        <v>0</v>
      </c>
      <c r="AA69">
        <v>42.14808</v>
      </c>
      <c r="AB69">
        <v>36.816670999999999</v>
      </c>
      <c r="AC69">
        <v>18.313763999999999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0</v>
      </c>
      <c r="AJ69">
        <v>0</v>
      </c>
      <c r="AK69">
        <v>67.823003</v>
      </c>
      <c r="AL69">
        <v>77.853999999999999</v>
      </c>
      <c r="AM69">
        <v>12.527402</v>
      </c>
      <c r="AN69">
        <v>1.19116</v>
      </c>
      <c r="AO69">
        <v>0</v>
      </c>
      <c r="AP69">
        <v>3.2025000000000001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3313.4261159999996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96.955943000000005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44.311</v>
      </c>
      <c r="X70">
        <v>147.20237499999999</v>
      </c>
      <c r="Y70">
        <v>0</v>
      </c>
      <c r="Z70">
        <v>0</v>
      </c>
      <c r="AA70">
        <v>42.14808</v>
      </c>
      <c r="AB70">
        <v>36.816670999999999</v>
      </c>
      <c r="AC70">
        <v>18.313763999999999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0</v>
      </c>
      <c r="AJ70">
        <v>0</v>
      </c>
      <c r="AK70">
        <v>67.823003</v>
      </c>
      <c r="AL70">
        <v>77.853999999999999</v>
      </c>
      <c r="AM70">
        <v>12.527402</v>
      </c>
      <c r="AN70">
        <v>1.19116</v>
      </c>
      <c r="AO70">
        <v>0</v>
      </c>
      <c r="AP70">
        <v>3.2025000000000001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3312.5837499999993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44.311</v>
      </c>
      <c r="X71">
        <v>148.30237500000001</v>
      </c>
      <c r="Y71">
        <v>0</v>
      </c>
      <c r="Z71">
        <v>0</v>
      </c>
      <c r="AA71">
        <v>42.14808</v>
      </c>
      <c r="AB71">
        <v>28.635189</v>
      </c>
      <c r="AC71">
        <v>18.313763999999999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0</v>
      </c>
      <c r="AJ71">
        <v>0</v>
      </c>
      <c r="AK71">
        <v>67.823003</v>
      </c>
      <c r="AL71">
        <v>77.853999999999999</v>
      </c>
      <c r="AM71">
        <v>18.711815000000001</v>
      </c>
      <c r="AN71">
        <v>1.19116</v>
      </c>
      <c r="AO71">
        <v>0</v>
      </c>
      <c r="AP71">
        <v>3.2025000000000001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3311.786681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96.955943000000005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44.311</v>
      </c>
      <c r="X72">
        <v>148.30237500000001</v>
      </c>
      <c r="Y72">
        <v>0</v>
      </c>
      <c r="Z72">
        <v>0</v>
      </c>
      <c r="AA72">
        <v>42.14808</v>
      </c>
      <c r="AB72">
        <v>28.635189</v>
      </c>
      <c r="AC72">
        <v>18.313763999999999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4.2720909999999996</v>
      </c>
      <c r="AJ72">
        <v>0</v>
      </c>
      <c r="AK72">
        <v>67.823003</v>
      </c>
      <c r="AL72">
        <v>77.853999999999999</v>
      </c>
      <c r="AM72">
        <v>18.800616999999999</v>
      </c>
      <c r="AN72">
        <v>1.19116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3316.0475739999993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96.955943000000005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44.311</v>
      </c>
      <c r="X73">
        <v>148.30237500000001</v>
      </c>
      <c r="Y73">
        <v>0</v>
      </c>
      <c r="Z73">
        <v>0</v>
      </c>
      <c r="AA73">
        <v>42.14808</v>
      </c>
      <c r="AB73">
        <v>28.635189</v>
      </c>
      <c r="AC73">
        <v>18.313763999999999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4.2720909999999996</v>
      </c>
      <c r="AJ73">
        <v>0</v>
      </c>
      <c r="AK73">
        <v>67.823003</v>
      </c>
      <c r="AL73">
        <v>77.853999999999999</v>
      </c>
      <c r="AM73">
        <v>18.800616999999999</v>
      </c>
      <c r="AN73">
        <v>1.19116</v>
      </c>
      <c r="AO73">
        <v>0</v>
      </c>
      <c r="AP73">
        <v>12.169499999999999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3325.0145739999994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96.955943000000005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44.311</v>
      </c>
      <c r="X74">
        <v>148.30237500000001</v>
      </c>
      <c r="Y74">
        <v>0</v>
      </c>
      <c r="Z74">
        <v>0</v>
      </c>
      <c r="AA74">
        <v>42.14808</v>
      </c>
      <c r="AB74">
        <v>28.635189</v>
      </c>
      <c r="AC74">
        <v>18.313763999999999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4.2720909999999996</v>
      </c>
      <c r="AJ74">
        <v>0</v>
      </c>
      <c r="AK74">
        <v>67.823003</v>
      </c>
      <c r="AL74">
        <v>77.853999999999999</v>
      </c>
      <c r="AM74">
        <v>18.800616999999999</v>
      </c>
      <c r="AN74">
        <v>1.19116</v>
      </c>
      <c r="AO74">
        <v>0</v>
      </c>
      <c r="AP74">
        <v>12.169499999999999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3325.995707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96.955943000000005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19.635558</v>
      </c>
      <c r="AC75">
        <v>12.209175999999999</v>
      </c>
      <c r="AD75">
        <v>21.768069000000001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4.2720909999999996</v>
      </c>
      <c r="AJ75">
        <v>0</v>
      </c>
      <c r="AK75">
        <v>67.823003</v>
      </c>
      <c r="AL75">
        <v>77.853999999999999</v>
      </c>
      <c r="AM75">
        <v>18.800616999999999</v>
      </c>
      <c r="AN75">
        <v>1.19116</v>
      </c>
      <c r="AO75">
        <v>0</v>
      </c>
      <c r="AP75">
        <v>1.2809999999999999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3308.8424889999992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96.955943000000005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19.635558</v>
      </c>
      <c r="AC76">
        <v>12.209175999999999</v>
      </c>
      <c r="AD76">
        <v>21.768069000000001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4.2720909999999996</v>
      </c>
      <c r="AJ76">
        <v>0</v>
      </c>
      <c r="AK76">
        <v>67.823003</v>
      </c>
      <c r="AL76">
        <v>77.853999999999999</v>
      </c>
      <c r="AM76">
        <v>18.800616999999999</v>
      </c>
      <c r="AN76">
        <v>1.19116</v>
      </c>
      <c r="AO76">
        <v>0</v>
      </c>
      <c r="AP76">
        <v>1.2809999999999999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3308.8424889999992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96.955943000000005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44.311</v>
      </c>
      <c r="X77">
        <v>148.30237500000001</v>
      </c>
      <c r="Y77">
        <v>0</v>
      </c>
      <c r="Z77">
        <v>13.041600000000001</v>
      </c>
      <c r="AA77">
        <v>42.14808</v>
      </c>
      <c r="AB77">
        <v>19.635558</v>
      </c>
      <c r="AC77">
        <v>12.209175999999999</v>
      </c>
      <c r="AD77">
        <v>32.652102999999997</v>
      </c>
      <c r="AE77">
        <v>59.175403000000003</v>
      </c>
      <c r="AF77">
        <v>0</v>
      </c>
      <c r="AG77">
        <v>48.849727000000001</v>
      </c>
      <c r="AH77">
        <v>179.96245400000001</v>
      </c>
      <c r="AI77">
        <v>6.1029879999999999</v>
      </c>
      <c r="AJ77">
        <v>0</v>
      </c>
      <c r="AK77">
        <v>67.823003</v>
      </c>
      <c r="AL77">
        <v>77.853999999999999</v>
      </c>
      <c r="AM77">
        <v>18.800616999999999</v>
      </c>
      <c r="AN77">
        <v>1.19116</v>
      </c>
      <c r="AO77">
        <v>0</v>
      </c>
      <c r="AP77">
        <v>1.2809999999999999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3328.0782199999994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96.955943000000005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48.849727000000001</v>
      </c>
      <c r="AH78">
        <v>182.023944</v>
      </c>
      <c r="AI78">
        <v>9.1544819999999998</v>
      </c>
      <c r="AJ78">
        <v>0</v>
      </c>
      <c r="AK78">
        <v>67.823003</v>
      </c>
      <c r="AL78">
        <v>83.664000000000001</v>
      </c>
      <c r="AM78">
        <v>18.838674000000001</v>
      </c>
      <c r="AN78">
        <v>1.19116</v>
      </c>
      <c r="AO78">
        <v>0</v>
      </c>
      <c r="AP78">
        <v>1.2809999999999999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3400.4245969999997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688.71594700000003</v>
      </c>
      <c r="L79">
        <v>422.44379900000001</v>
      </c>
      <c r="M79">
        <v>96.955943000000005</v>
      </c>
      <c r="N79">
        <v>124.384996</v>
      </c>
      <c r="O79">
        <v>130.58071699999999</v>
      </c>
      <c r="P79">
        <v>149.98894999999999</v>
      </c>
      <c r="Q79">
        <v>20.427664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48.849727000000001</v>
      </c>
      <c r="AH79">
        <v>182.023944</v>
      </c>
      <c r="AI79">
        <v>59.504133000000003</v>
      </c>
      <c r="AJ79">
        <v>0</v>
      </c>
      <c r="AK79">
        <v>67.823003</v>
      </c>
      <c r="AL79">
        <v>83.664000000000001</v>
      </c>
      <c r="AM79">
        <v>18.838674000000001</v>
      </c>
      <c r="AN79">
        <v>1.19116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3397.3030129999997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688.71594700000003</v>
      </c>
      <c r="L80">
        <v>422.44379900000001</v>
      </c>
      <c r="M80">
        <v>96.955943000000005</v>
      </c>
      <c r="N80">
        <v>124.384996</v>
      </c>
      <c r="O80">
        <v>130.58071699999999</v>
      </c>
      <c r="P80">
        <v>149.98894999999999</v>
      </c>
      <c r="Q80">
        <v>20.427664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48.849727000000001</v>
      </c>
      <c r="AH80">
        <v>182.023944</v>
      </c>
      <c r="AI80">
        <v>59.504133000000003</v>
      </c>
      <c r="AJ80">
        <v>0</v>
      </c>
      <c r="AK80">
        <v>67.823003</v>
      </c>
      <c r="AL80">
        <v>83.664000000000001</v>
      </c>
      <c r="AM80">
        <v>18.838674000000001</v>
      </c>
      <c r="AN80">
        <v>1.19116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47.574866999999998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3397.3030139999996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688.71594700000003</v>
      </c>
      <c r="L81">
        <v>422.44379900000001</v>
      </c>
      <c r="M81">
        <v>96.955943000000005</v>
      </c>
      <c r="N81">
        <v>124.384996</v>
      </c>
      <c r="O81">
        <v>130.58071699999999</v>
      </c>
      <c r="P81">
        <v>149.98894999999999</v>
      </c>
      <c r="Q81">
        <v>20.427664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48.849727000000001</v>
      </c>
      <c r="AH81">
        <v>182.023944</v>
      </c>
      <c r="AI81">
        <v>59.504133000000003</v>
      </c>
      <c r="AJ81">
        <v>0</v>
      </c>
      <c r="AK81">
        <v>67.823003</v>
      </c>
      <c r="AL81">
        <v>65.072000000000003</v>
      </c>
      <c r="AM81">
        <v>18.838674000000001</v>
      </c>
      <c r="AN81">
        <v>1.19116</v>
      </c>
      <c r="AO81">
        <v>0</v>
      </c>
      <c r="AP81">
        <v>0.51239999999999997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3378.7110129999996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688.71594700000003</v>
      </c>
      <c r="L82">
        <v>422.44379900000001</v>
      </c>
      <c r="M82">
        <v>96.955943000000005</v>
      </c>
      <c r="N82">
        <v>124.384996</v>
      </c>
      <c r="O82">
        <v>130.58071699999999</v>
      </c>
      <c r="P82">
        <v>149.98894999999999</v>
      </c>
      <c r="Q82">
        <v>20.427664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48.849727000000001</v>
      </c>
      <c r="AH82">
        <v>182.023944</v>
      </c>
      <c r="AI82">
        <v>59.504133000000003</v>
      </c>
      <c r="AJ82">
        <v>0</v>
      </c>
      <c r="AK82">
        <v>67.823003</v>
      </c>
      <c r="AL82">
        <v>65.072000000000003</v>
      </c>
      <c r="AM82">
        <v>18.838674000000001</v>
      </c>
      <c r="AN82">
        <v>1.19116</v>
      </c>
      <c r="AO82">
        <v>0</v>
      </c>
      <c r="AP82">
        <v>0.51239999999999997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47.574866999999998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3378.7110139999995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688.71594700000003</v>
      </c>
      <c r="L83">
        <v>422.44379900000001</v>
      </c>
      <c r="M83">
        <v>96.955943000000005</v>
      </c>
      <c r="N83">
        <v>124.384996</v>
      </c>
      <c r="O83">
        <v>130.58071699999999</v>
      </c>
      <c r="P83">
        <v>149.98894999999999</v>
      </c>
      <c r="Q83">
        <v>20.427664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48.849727000000001</v>
      </c>
      <c r="AH83">
        <v>182.023944</v>
      </c>
      <c r="AI83">
        <v>59.504133000000003</v>
      </c>
      <c r="AJ83">
        <v>0</v>
      </c>
      <c r="AK83">
        <v>67.823003</v>
      </c>
      <c r="AL83">
        <v>83.664000000000001</v>
      </c>
      <c r="AM83">
        <v>18.838674000000001</v>
      </c>
      <c r="AN83">
        <v>1.19116</v>
      </c>
      <c r="AO83">
        <v>0</v>
      </c>
      <c r="AP83">
        <v>0.51239999999999997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48.226576000000001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3397.9547229999998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688.71594700000003</v>
      </c>
      <c r="L84">
        <v>422.44379900000001</v>
      </c>
      <c r="M84">
        <v>96.955943000000005</v>
      </c>
      <c r="N84">
        <v>124.384996</v>
      </c>
      <c r="O84">
        <v>130.58071699999999</v>
      </c>
      <c r="P84">
        <v>149.98894999999999</v>
      </c>
      <c r="Q84">
        <v>20.427664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48.849727000000001</v>
      </c>
      <c r="AH84">
        <v>182.023944</v>
      </c>
      <c r="AI84">
        <v>59.504133000000003</v>
      </c>
      <c r="AJ84">
        <v>0</v>
      </c>
      <c r="AK84">
        <v>67.823003</v>
      </c>
      <c r="AL84">
        <v>83.664000000000001</v>
      </c>
      <c r="AM84">
        <v>18.838674000000001</v>
      </c>
      <c r="AN84">
        <v>1.19116</v>
      </c>
      <c r="AO84">
        <v>0</v>
      </c>
      <c r="AP84">
        <v>0.51239999999999997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48.226576000000001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3397.9547229999998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688.71594700000003</v>
      </c>
      <c r="L85">
        <v>422.44379900000001</v>
      </c>
      <c r="M85">
        <v>96.955943000000005</v>
      </c>
      <c r="N85">
        <v>124.384996</v>
      </c>
      <c r="O85">
        <v>130.58071699999999</v>
      </c>
      <c r="P85">
        <v>149.98894999999999</v>
      </c>
      <c r="Q85">
        <v>20.427664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48.849727000000001</v>
      </c>
      <c r="AH85">
        <v>182.023944</v>
      </c>
      <c r="AI85">
        <v>6.1029879999999999</v>
      </c>
      <c r="AJ85">
        <v>0</v>
      </c>
      <c r="AK85">
        <v>67.823003</v>
      </c>
      <c r="AL85">
        <v>83.664000000000001</v>
      </c>
      <c r="AM85">
        <v>18.838674000000001</v>
      </c>
      <c r="AN85">
        <v>1.19116</v>
      </c>
      <c r="AO85">
        <v>0</v>
      </c>
      <c r="AP85">
        <v>0.51239999999999997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48.226576000000001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3343.146362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688.71594700000003</v>
      </c>
      <c r="L86">
        <v>422.44379900000001</v>
      </c>
      <c r="M86">
        <v>96.955943000000005</v>
      </c>
      <c r="N86">
        <v>124.384996</v>
      </c>
      <c r="O86">
        <v>130.58071699999999</v>
      </c>
      <c r="P86">
        <v>149.98894999999999</v>
      </c>
      <c r="Q86">
        <v>20.427664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44.311</v>
      </c>
      <c r="X86">
        <v>147.20237499999999</v>
      </c>
      <c r="Y86">
        <v>0</v>
      </c>
      <c r="Z86">
        <v>0</v>
      </c>
      <c r="AA86">
        <v>42.14808</v>
      </c>
      <c r="AB86">
        <v>19.635558</v>
      </c>
      <c r="AC86">
        <v>12.209175999999999</v>
      </c>
      <c r="AD86">
        <v>43.536136999999997</v>
      </c>
      <c r="AE86">
        <v>59.175403000000003</v>
      </c>
      <c r="AF86">
        <v>0</v>
      </c>
      <c r="AG86">
        <v>48.849727000000001</v>
      </c>
      <c r="AH86">
        <v>179.96245400000001</v>
      </c>
      <c r="AI86">
        <v>4.2720909999999996</v>
      </c>
      <c r="AJ86">
        <v>0</v>
      </c>
      <c r="AK86">
        <v>67.823003</v>
      </c>
      <c r="AL86">
        <v>83.664000000000001</v>
      </c>
      <c r="AM86">
        <v>18.800616999999999</v>
      </c>
      <c r="AN86">
        <v>1.19116</v>
      </c>
      <c r="AO86">
        <v>0</v>
      </c>
      <c r="AP86">
        <v>0.51239999999999997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48.226576000000001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3266.4802319999994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688.71594700000003</v>
      </c>
      <c r="L87">
        <v>422.44379900000001</v>
      </c>
      <c r="M87">
        <v>96.955943000000005</v>
      </c>
      <c r="N87">
        <v>124.384996</v>
      </c>
      <c r="O87">
        <v>130.58071699999999</v>
      </c>
      <c r="P87">
        <v>149.98894999999999</v>
      </c>
      <c r="Q87">
        <v>20.427664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44.311</v>
      </c>
      <c r="X87">
        <v>147.20237499999999</v>
      </c>
      <c r="Y87">
        <v>0</v>
      </c>
      <c r="Z87">
        <v>0</v>
      </c>
      <c r="AA87">
        <v>42.14808</v>
      </c>
      <c r="AB87">
        <v>19.635558</v>
      </c>
      <c r="AC87">
        <v>12.209175999999999</v>
      </c>
      <c r="AD87">
        <v>43.536136999999997</v>
      </c>
      <c r="AE87">
        <v>59.175403000000003</v>
      </c>
      <c r="AF87">
        <v>0</v>
      </c>
      <c r="AG87">
        <v>48.849727000000001</v>
      </c>
      <c r="AH87">
        <v>179.96245400000001</v>
      </c>
      <c r="AI87">
        <v>4.2720909999999996</v>
      </c>
      <c r="AJ87">
        <v>0</v>
      </c>
      <c r="AK87">
        <v>67.823003</v>
      </c>
      <c r="AL87">
        <v>83.664000000000001</v>
      </c>
      <c r="AM87">
        <v>18.800616999999999</v>
      </c>
      <c r="AN87">
        <v>1.19116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48.226576000000001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3267.1207319999994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678.91594699999996</v>
      </c>
      <c r="L88">
        <v>422.44379900000001</v>
      </c>
      <c r="M88">
        <v>96.955943000000005</v>
      </c>
      <c r="N88">
        <v>124.384996</v>
      </c>
      <c r="O88">
        <v>130.58071699999999</v>
      </c>
      <c r="P88">
        <v>149.98894999999999</v>
      </c>
      <c r="Q88">
        <v>20.427664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44.311</v>
      </c>
      <c r="X88">
        <v>147.20237499999999</v>
      </c>
      <c r="Y88">
        <v>0</v>
      </c>
      <c r="Z88">
        <v>0</v>
      </c>
      <c r="AA88">
        <v>42.14808</v>
      </c>
      <c r="AB88">
        <v>19.635558</v>
      </c>
      <c r="AC88">
        <v>12.209175999999999</v>
      </c>
      <c r="AD88">
        <v>43.536136999999997</v>
      </c>
      <c r="AE88">
        <v>59.175403000000003</v>
      </c>
      <c r="AF88">
        <v>0</v>
      </c>
      <c r="AG88">
        <v>48.849727000000001</v>
      </c>
      <c r="AH88">
        <v>179.96245400000001</v>
      </c>
      <c r="AI88">
        <v>4.2720909999999996</v>
      </c>
      <c r="AJ88">
        <v>0</v>
      </c>
      <c r="AK88">
        <v>67.823003</v>
      </c>
      <c r="AL88">
        <v>77.853999999999999</v>
      </c>
      <c r="AM88">
        <v>18.800616999999999</v>
      </c>
      <c r="AN88">
        <v>1.19116</v>
      </c>
      <c r="AO88">
        <v>0</v>
      </c>
      <c r="AP88">
        <v>10.119899999999999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48.226576000000001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3260.4777319999989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688.71594700000003</v>
      </c>
      <c r="L89">
        <v>422.44379900000001</v>
      </c>
      <c r="M89">
        <v>96.955943000000005</v>
      </c>
      <c r="N89">
        <v>124.384996</v>
      </c>
      <c r="O89">
        <v>130.58071699999999</v>
      </c>
      <c r="P89">
        <v>149.98894999999999</v>
      </c>
      <c r="Q89">
        <v>20.427664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44.311</v>
      </c>
      <c r="X89">
        <v>147.20237499999999</v>
      </c>
      <c r="Y89">
        <v>0</v>
      </c>
      <c r="Z89">
        <v>0</v>
      </c>
      <c r="AA89">
        <v>42.14808</v>
      </c>
      <c r="AB89">
        <v>19.635558</v>
      </c>
      <c r="AC89">
        <v>12.209175999999999</v>
      </c>
      <c r="AD89">
        <v>43.536136999999997</v>
      </c>
      <c r="AE89">
        <v>59.175403000000003</v>
      </c>
      <c r="AF89">
        <v>0</v>
      </c>
      <c r="AG89">
        <v>48.849727000000001</v>
      </c>
      <c r="AH89">
        <v>179.96245400000001</v>
      </c>
      <c r="AI89">
        <v>16.783217</v>
      </c>
      <c r="AJ89">
        <v>0</v>
      </c>
      <c r="AK89">
        <v>67.823003</v>
      </c>
      <c r="AL89">
        <v>77.853999999999999</v>
      </c>
      <c r="AM89">
        <v>18.800616999999999</v>
      </c>
      <c r="AN89">
        <v>1.19116</v>
      </c>
      <c r="AO89">
        <v>0</v>
      </c>
      <c r="AP89">
        <v>10.119899999999999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48.226576000000001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3282.7888579999994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673.91594699999996</v>
      </c>
      <c r="L90">
        <v>422.44379900000001</v>
      </c>
      <c r="M90">
        <v>96.955943000000005</v>
      </c>
      <c r="N90">
        <v>124.384996</v>
      </c>
      <c r="O90">
        <v>130.58071699999999</v>
      </c>
      <c r="P90">
        <v>149.98894999999999</v>
      </c>
      <c r="Q90">
        <v>20.427664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48.849727000000001</v>
      </c>
      <c r="AH90">
        <v>182.023944</v>
      </c>
      <c r="AI90">
        <v>16.783217</v>
      </c>
      <c r="AJ90">
        <v>0</v>
      </c>
      <c r="AK90">
        <v>67.823003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48.226576000000001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3348.6340909999999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688.11594700000001</v>
      </c>
      <c r="L91">
        <v>422.44379900000001</v>
      </c>
      <c r="M91">
        <v>96.955943000000005</v>
      </c>
      <c r="N91">
        <v>124.384996</v>
      </c>
      <c r="O91">
        <v>130.58071699999999</v>
      </c>
      <c r="P91">
        <v>149.98894999999999</v>
      </c>
      <c r="Q91">
        <v>20.427664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48.849727000000001</v>
      </c>
      <c r="AH91">
        <v>182.023944</v>
      </c>
      <c r="AI91">
        <v>16.783217</v>
      </c>
      <c r="AJ91">
        <v>0</v>
      </c>
      <c r="AK91">
        <v>67.823003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48.226576000000001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3353.8670910000001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97.764911999999995</v>
      </c>
      <c r="K92">
        <v>688.11594700000001</v>
      </c>
      <c r="L92">
        <v>422.44379900000001</v>
      </c>
      <c r="M92">
        <v>96.955943000000005</v>
      </c>
      <c r="N92">
        <v>124.384996</v>
      </c>
      <c r="O92">
        <v>130.58071699999999</v>
      </c>
      <c r="P92">
        <v>149.98894999999999</v>
      </c>
      <c r="Q92">
        <v>20.427664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48.849727000000001</v>
      </c>
      <c r="AH92">
        <v>182.023944</v>
      </c>
      <c r="AI92">
        <v>16.783217</v>
      </c>
      <c r="AJ92">
        <v>0</v>
      </c>
      <c r="AK92">
        <v>67.823003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48.226576000000001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3353.8670910000001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97.764911999999995</v>
      </c>
      <c r="K93">
        <v>688.11594700000001</v>
      </c>
      <c r="L93">
        <v>422.44379900000001</v>
      </c>
      <c r="M93">
        <v>96.955943000000005</v>
      </c>
      <c r="N93">
        <v>124.384996</v>
      </c>
      <c r="O93">
        <v>130.58071699999999</v>
      </c>
      <c r="P93">
        <v>149.98894999999999</v>
      </c>
      <c r="Q93">
        <v>20.427664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48.849727000000001</v>
      </c>
      <c r="AH93">
        <v>182.023944</v>
      </c>
      <c r="AI93">
        <v>16.783217</v>
      </c>
      <c r="AJ93">
        <v>0</v>
      </c>
      <c r="AK93">
        <v>67.823003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48.226576000000001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3353.8670910000001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97.764911999999995</v>
      </c>
      <c r="K94">
        <v>688.11594700000001</v>
      </c>
      <c r="L94">
        <v>422.44379900000001</v>
      </c>
      <c r="M94">
        <v>96.955943000000005</v>
      </c>
      <c r="N94">
        <v>124.384996</v>
      </c>
      <c r="O94">
        <v>130.58071699999999</v>
      </c>
      <c r="P94">
        <v>149.98894999999999</v>
      </c>
      <c r="Q94">
        <v>20.427664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48.849727000000001</v>
      </c>
      <c r="AH94">
        <v>179.96245400000001</v>
      </c>
      <c r="AI94">
        <v>16.783217</v>
      </c>
      <c r="AJ94">
        <v>0</v>
      </c>
      <c r="AK94">
        <v>67.823003</v>
      </c>
      <c r="AL94">
        <v>77.853999999999999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48.226576000000001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3331.2290049999992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97.764911999999995</v>
      </c>
      <c r="K95">
        <v>688.11594700000001</v>
      </c>
      <c r="L95">
        <v>422.44379900000001</v>
      </c>
      <c r="M95">
        <v>96.955943000000005</v>
      </c>
      <c r="N95">
        <v>124.384996</v>
      </c>
      <c r="O95">
        <v>130.58071699999999</v>
      </c>
      <c r="P95">
        <v>149.98894999999999</v>
      </c>
      <c r="Q95">
        <v>20.427664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48.849727000000001</v>
      </c>
      <c r="AH95">
        <v>179.96245400000001</v>
      </c>
      <c r="AI95">
        <v>16.783217</v>
      </c>
      <c r="AJ95">
        <v>0</v>
      </c>
      <c r="AK95">
        <v>67.823003</v>
      </c>
      <c r="AL95">
        <v>77.853999999999999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48.226576000000001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3331.2290049999992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97.764911999999995</v>
      </c>
      <c r="K96">
        <v>688.11594700000001</v>
      </c>
      <c r="L96">
        <v>422.44379900000001</v>
      </c>
      <c r="M96">
        <v>96.955943000000005</v>
      </c>
      <c r="N96">
        <v>124.384996</v>
      </c>
      <c r="O96">
        <v>130.58071699999999</v>
      </c>
      <c r="P96">
        <v>149.98894999999999</v>
      </c>
      <c r="Q96">
        <v>20.427664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48.849727000000001</v>
      </c>
      <c r="AH96">
        <v>179.96245400000001</v>
      </c>
      <c r="AI96">
        <v>4.2720909999999996</v>
      </c>
      <c r="AJ96">
        <v>0</v>
      </c>
      <c r="AK96">
        <v>67.823003</v>
      </c>
      <c r="AL96">
        <v>77.853999999999999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48.226576000000001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3318.7178789999989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97.764911999999995</v>
      </c>
      <c r="K97">
        <v>688.11594700000001</v>
      </c>
      <c r="L97">
        <v>422.44379900000001</v>
      </c>
      <c r="M97">
        <v>96.955943000000005</v>
      </c>
      <c r="N97">
        <v>124.384996</v>
      </c>
      <c r="O97">
        <v>130.58071699999999</v>
      </c>
      <c r="P97">
        <v>149.98894999999999</v>
      </c>
      <c r="Q97">
        <v>20.427664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32.652102999999997</v>
      </c>
      <c r="AE97">
        <v>59.175403000000003</v>
      </c>
      <c r="AF97">
        <v>0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77.853999999999999</v>
      </c>
      <c r="AM97">
        <v>18.800616999999999</v>
      </c>
      <c r="AN97">
        <v>1.19116</v>
      </c>
      <c r="AO97">
        <v>0</v>
      </c>
      <c r="AP97">
        <v>10.119899999999999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48.226576000000001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3312.528753999999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97.764911999999995</v>
      </c>
      <c r="K98">
        <v>688.11594700000001</v>
      </c>
      <c r="L98">
        <v>422.44379900000001</v>
      </c>
      <c r="M98">
        <v>96.955943000000005</v>
      </c>
      <c r="N98">
        <v>124.384996</v>
      </c>
      <c r="O98">
        <v>130.58071699999999</v>
      </c>
      <c r="P98">
        <v>149.98894999999999</v>
      </c>
      <c r="Q98">
        <v>20.427664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32.652102999999997</v>
      </c>
      <c r="AE98">
        <v>59.175403000000003</v>
      </c>
      <c r="AF98">
        <v>0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77.853999999999999</v>
      </c>
      <c r="AM98">
        <v>18.800616999999999</v>
      </c>
      <c r="AN98">
        <v>1.19116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48.226576000000001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3312.528753999999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1.9175369112500016</v>
      </c>
      <c r="H99">
        <f t="shared" si="2"/>
        <v>0</v>
      </c>
      <c r="I99">
        <f t="shared" si="2"/>
        <v>0</v>
      </c>
      <c r="J99">
        <f t="shared" si="2"/>
        <v>2.3993138820000031</v>
      </c>
      <c r="K99">
        <f t="shared" si="2"/>
        <v>16.521232727999973</v>
      </c>
      <c r="L99">
        <f t="shared" si="2"/>
        <v>11.098651176000009</v>
      </c>
      <c r="M99">
        <f t="shared" si="2"/>
        <v>2.3148426320000035</v>
      </c>
      <c r="N99">
        <f t="shared" si="2"/>
        <v>2.9714649040000034</v>
      </c>
      <c r="O99">
        <f t="shared" si="2"/>
        <v>3.1187372080000046</v>
      </c>
      <c r="P99">
        <f t="shared" si="2"/>
        <v>3.5375438670000072</v>
      </c>
      <c r="Q99">
        <f t="shared" si="2"/>
        <v>0.53211400099999961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10.030319999999991</v>
      </c>
      <c r="V99">
        <f t="shared" si="2"/>
        <v>0.49922572799999954</v>
      </c>
      <c r="W99">
        <f t="shared" si="2"/>
        <v>1.0610890000000011</v>
      </c>
      <c r="X99">
        <f t="shared" si="2"/>
        <v>3.5449570000000024</v>
      </c>
      <c r="Y99">
        <f t="shared" si="2"/>
        <v>0</v>
      </c>
      <c r="Z99">
        <f t="shared" si="2"/>
        <v>0.20733239999999994</v>
      </c>
      <c r="AA99">
        <f t="shared" si="2"/>
        <v>0.71099288999999921</v>
      </c>
      <c r="AB99">
        <f t="shared" si="2"/>
        <v>0.96491586300000054</v>
      </c>
      <c r="AC99">
        <f t="shared" si="2"/>
        <v>0.6716531027499999</v>
      </c>
      <c r="AD99">
        <f t="shared" si="2"/>
        <v>0.57137560675000021</v>
      </c>
      <c r="AE99">
        <f t="shared" si="2"/>
        <v>1.4202096720000026</v>
      </c>
      <c r="AF99">
        <f t="shared" si="2"/>
        <v>0</v>
      </c>
      <c r="AG99">
        <f t="shared" si="2"/>
        <v>1.1723934479999976</v>
      </c>
      <c r="AH99">
        <f t="shared" si="2"/>
        <v>4.251181181000006</v>
      </c>
      <c r="AI99">
        <f t="shared" si="2"/>
        <v>0.25808010250000013</v>
      </c>
      <c r="AJ99">
        <f t="shared" si="2"/>
        <v>0</v>
      </c>
      <c r="AK99">
        <f t="shared" si="2"/>
        <v>1.6277520720000034</v>
      </c>
      <c r="AL99">
        <f t="shared" si="2"/>
        <v>1.8795350000000004</v>
      </c>
      <c r="AM99">
        <f t="shared" si="2"/>
        <v>0.19028964224999997</v>
      </c>
      <c r="AN99">
        <f t="shared" si="2"/>
        <v>2.8587839999999941E-2</v>
      </c>
      <c r="AO99">
        <f t="shared" si="2"/>
        <v>0</v>
      </c>
      <c r="AP99">
        <f t="shared" si="2"/>
        <v>9.9085349999999919E-2</v>
      </c>
      <c r="AQ99">
        <f t="shared" si="2"/>
        <v>0</v>
      </c>
      <c r="AR99">
        <f t="shared" si="2"/>
        <v>0.81268199999999868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1.1652583704999988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0.15223792999999997</v>
      </c>
      <c r="BA99">
        <f t="shared" si="3"/>
        <v>0.16011359300000014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79.432711233999981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688.08720900000003</v>
      </c>
      <c r="L3">
        <v>392.93119999999999</v>
      </c>
      <c r="M3">
        <v>96.955943000000005</v>
      </c>
      <c r="N3">
        <v>124.35421100000001</v>
      </c>
      <c r="O3">
        <v>130.542768</v>
      </c>
      <c r="P3">
        <v>149.93686099999999</v>
      </c>
      <c r="Q3">
        <v>22.628779000000002</v>
      </c>
      <c r="R3">
        <v>44.892091999999998</v>
      </c>
      <c r="S3">
        <v>27.631913999999998</v>
      </c>
      <c r="T3">
        <v>3.0812729999999999</v>
      </c>
      <c r="U3">
        <v>415.46875</v>
      </c>
      <c r="V3">
        <v>20.8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48.849727000000001</v>
      </c>
      <c r="AH3">
        <v>179.96245400000001</v>
      </c>
      <c r="AI3">
        <v>16.783217</v>
      </c>
      <c r="AJ3">
        <v>0</v>
      </c>
      <c r="AK3">
        <v>67.823003</v>
      </c>
      <c r="AL3">
        <v>77.853999999999999</v>
      </c>
      <c r="AM3">
        <v>12.527402</v>
      </c>
      <c r="AN3">
        <v>1.19116</v>
      </c>
      <c r="AO3">
        <v>0</v>
      </c>
      <c r="AP3">
        <v>2.4339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3050.094810999999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392.93119999999999</v>
      </c>
      <c r="M4">
        <v>96.955943000000005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416.25</v>
      </c>
      <c r="V4">
        <v>20.8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48.849727000000001</v>
      </c>
      <c r="AH4">
        <v>179.96245400000001</v>
      </c>
      <c r="AI4">
        <v>16.783217</v>
      </c>
      <c r="AJ4">
        <v>0</v>
      </c>
      <c r="AK4">
        <v>67.823003</v>
      </c>
      <c r="AL4">
        <v>77.853999999999999</v>
      </c>
      <c r="AM4">
        <v>12.527402</v>
      </c>
      <c r="AN4">
        <v>1.19116</v>
      </c>
      <c r="AO4">
        <v>0</v>
      </c>
      <c r="AP4">
        <v>2.4339</v>
      </c>
      <c r="AQ4">
        <v>0</v>
      </c>
      <c r="AR4">
        <v>33.119999999999997</v>
      </c>
      <c r="AS4">
        <v>37.890518999999998</v>
      </c>
      <c r="AT4">
        <v>19.999953000000001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3051.0515569999989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392.93119999999999</v>
      </c>
      <c r="M5">
        <v>96.955943000000005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416.25</v>
      </c>
      <c r="V5">
        <v>20.8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48.849727000000001</v>
      </c>
      <c r="AH5">
        <v>179.96245400000001</v>
      </c>
      <c r="AI5">
        <v>16.783217</v>
      </c>
      <c r="AJ5">
        <v>0</v>
      </c>
      <c r="AK5">
        <v>67.823003</v>
      </c>
      <c r="AL5">
        <v>77.853999999999999</v>
      </c>
      <c r="AM5">
        <v>12.527402</v>
      </c>
      <c r="AN5">
        <v>1.19116</v>
      </c>
      <c r="AO5">
        <v>0</v>
      </c>
      <c r="AP5">
        <v>2.4339</v>
      </c>
      <c r="AQ5">
        <v>0</v>
      </c>
      <c r="AR5">
        <v>33.119999999999997</v>
      </c>
      <c r="AS5">
        <v>37.890518999999998</v>
      </c>
      <c r="AT5">
        <v>19.999953000000001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3051.0515569999989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392.93119999999999</v>
      </c>
      <c r="M6">
        <v>96.955943000000005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416.25</v>
      </c>
      <c r="V6">
        <v>20.8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48.849727000000001</v>
      </c>
      <c r="AH6">
        <v>179.96245400000001</v>
      </c>
      <c r="AI6">
        <v>4.2720909999999996</v>
      </c>
      <c r="AJ6">
        <v>0</v>
      </c>
      <c r="AK6">
        <v>67.823003</v>
      </c>
      <c r="AL6">
        <v>77.853999999999999</v>
      </c>
      <c r="AM6">
        <v>12.527402</v>
      </c>
      <c r="AN6">
        <v>1.19116</v>
      </c>
      <c r="AO6">
        <v>0</v>
      </c>
      <c r="AP6">
        <v>2.4339</v>
      </c>
      <c r="AQ6">
        <v>0</v>
      </c>
      <c r="AR6">
        <v>33.119999999999997</v>
      </c>
      <c r="AS6">
        <v>37.890518999999998</v>
      </c>
      <c r="AT6">
        <v>18.682403999999998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3037.2228819999987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342.93119999999999</v>
      </c>
      <c r="M7">
        <v>96.955943000000005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416.25</v>
      </c>
      <c r="V7">
        <v>20.8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77.853999999999999</v>
      </c>
      <c r="AM7">
        <v>12.527402</v>
      </c>
      <c r="AN7">
        <v>1.19116</v>
      </c>
      <c r="AO7">
        <v>0</v>
      </c>
      <c r="AP7">
        <v>2.4339</v>
      </c>
      <c r="AQ7">
        <v>0</v>
      </c>
      <c r="AR7">
        <v>33.119999999999997</v>
      </c>
      <c r="AS7">
        <v>37.890518999999998</v>
      </c>
      <c r="AT7">
        <v>15.646966000000001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2980.5153529999989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372.93119999999999</v>
      </c>
      <c r="M8">
        <v>96.955943000000005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416.25</v>
      </c>
      <c r="V8">
        <v>20.8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77.853999999999999</v>
      </c>
      <c r="AM8">
        <v>12.527402</v>
      </c>
      <c r="AN8">
        <v>1.19116</v>
      </c>
      <c r="AO8">
        <v>0</v>
      </c>
      <c r="AP8">
        <v>2.4339</v>
      </c>
      <c r="AQ8">
        <v>0</v>
      </c>
      <c r="AR8">
        <v>33.119999999999997</v>
      </c>
      <c r="AS8">
        <v>37.890518999999998</v>
      </c>
      <c r="AT8">
        <v>13.772137000000001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3008.640523999999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283.04380600000002</v>
      </c>
      <c r="M9">
        <v>96.955943000000005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416.25</v>
      </c>
      <c r="V9">
        <v>20.8</v>
      </c>
      <c r="W9">
        <v>44.31</v>
      </c>
      <c r="X9">
        <v>147.03899999999999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77.853999999999999</v>
      </c>
      <c r="AM9">
        <v>12.527402</v>
      </c>
      <c r="AN9">
        <v>1.19116</v>
      </c>
      <c r="AO9">
        <v>0</v>
      </c>
      <c r="AP9">
        <v>2.4339</v>
      </c>
      <c r="AQ9">
        <v>0</v>
      </c>
      <c r="AR9">
        <v>33.119999999999997</v>
      </c>
      <c r="AS9">
        <v>37.890518999999998</v>
      </c>
      <c r="AT9">
        <v>13.898377999999999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2918.7183709999986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134.66999999999999</v>
      </c>
      <c r="M10">
        <v>96.955943000000005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416.25</v>
      </c>
      <c r="V10">
        <v>20.8</v>
      </c>
      <c r="W10">
        <v>44.31</v>
      </c>
      <c r="X10">
        <v>147.03899999999999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77.853999999999999</v>
      </c>
      <c r="AM10">
        <v>12.527402</v>
      </c>
      <c r="AN10">
        <v>1.19116</v>
      </c>
      <c r="AO10">
        <v>0</v>
      </c>
      <c r="AP10">
        <v>2.4339</v>
      </c>
      <c r="AQ10">
        <v>0</v>
      </c>
      <c r="AR10">
        <v>33.119999999999997</v>
      </c>
      <c r="AS10">
        <v>37.890518999999998</v>
      </c>
      <c r="AT10">
        <v>13.32011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2769.7662969999992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684.85329999999999</v>
      </c>
      <c r="L11">
        <v>161.49900500000001</v>
      </c>
      <c r="M11">
        <v>96.955943000000005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416.25</v>
      </c>
      <c r="V11">
        <v>20.8</v>
      </c>
      <c r="W11">
        <v>44.31</v>
      </c>
      <c r="X11">
        <v>147.03899999999999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77.853999999999999</v>
      </c>
      <c r="AM11">
        <v>12.527402</v>
      </c>
      <c r="AN11">
        <v>1.19116</v>
      </c>
      <c r="AO11">
        <v>0</v>
      </c>
      <c r="AP11">
        <v>2.4339</v>
      </c>
      <c r="AQ11">
        <v>0</v>
      </c>
      <c r="AR11">
        <v>33.119999999999997</v>
      </c>
      <c r="AS11">
        <v>37.890518999999998</v>
      </c>
      <c r="AT11">
        <v>15.094906999999999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2794.5074519999989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684.85329999999999</v>
      </c>
      <c r="L12">
        <v>164.93119999999999</v>
      </c>
      <c r="M12">
        <v>96.955943000000005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416.25</v>
      </c>
      <c r="V12">
        <v>20.8</v>
      </c>
      <c r="W12">
        <v>44.31</v>
      </c>
      <c r="X12">
        <v>147.03899999999999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77.853999999999999</v>
      </c>
      <c r="AM12">
        <v>10.624504</v>
      </c>
      <c r="AN12">
        <v>1.19116</v>
      </c>
      <c r="AO12">
        <v>0</v>
      </c>
      <c r="AP12">
        <v>2.4339</v>
      </c>
      <c r="AQ12">
        <v>0</v>
      </c>
      <c r="AR12">
        <v>33.119999999999997</v>
      </c>
      <c r="AS12">
        <v>37.890518999999998</v>
      </c>
      <c r="AT12">
        <v>13.57061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2794.512451999999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684.85329999999999</v>
      </c>
      <c r="L13">
        <v>164.93119999999999</v>
      </c>
      <c r="M13">
        <v>96.955943000000005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416.25</v>
      </c>
      <c r="V13">
        <v>20.8</v>
      </c>
      <c r="W13">
        <v>44.31</v>
      </c>
      <c r="X13">
        <v>147.03899999999999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77.853999999999999</v>
      </c>
      <c r="AM13">
        <v>6.1844130000000002</v>
      </c>
      <c r="AN13">
        <v>1.19116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13.281371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2789.7831219999989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684.85329999999999</v>
      </c>
      <c r="L14">
        <v>164.93119999999999</v>
      </c>
      <c r="M14">
        <v>96.955943000000005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416.25</v>
      </c>
      <c r="V14">
        <v>20.8</v>
      </c>
      <c r="W14">
        <v>44.31</v>
      </c>
      <c r="X14">
        <v>147.03899999999999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48.849727000000001</v>
      </c>
      <c r="AH14">
        <v>179.96245400000001</v>
      </c>
      <c r="AI14">
        <v>0</v>
      </c>
      <c r="AJ14">
        <v>0</v>
      </c>
      <c r="AK14">
        <v>67.823003</v>
      </c>
      <c r="AL14">
        <v>77.853999999999999</v>
      </c>
      <c r="AM14">
        <v>6.1844130000000002</v>
      </c>
      <c r="AN14">
        <v>1.19116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14.27585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2790.7776009999989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681.96069999999997</v>
      </c>
      <c r="L15">
        <v>185.2886</v>
      </c>
      <c r="M15">
        <v>91.686700000000002</v>
      </c>
      <c r="N15">
        <v>118.6009</v>
      </c>
      <c r="O15">
        <v>124.1828</v>
      </c>
      <c r="P15">
        <v>139.38480000000001</v>
      </c>
      <c r="Q15">
        <v>19.210599999999999</v>
      </c>
      <c r="R15">
        <v>38.088200000000001</v>
      </c>
      <c r="S15">
        <v>23.692</v>
      </c>
      <c r="T15">
        <v>1.4715</v>
      </c>
      <c r="U15">
        <v>416.25</v>
      </c>
      <c r="V15">
        <v>20.8</v>
      </c>
      <c r="W15">
        <v>44.31</v>
      </c>
      <c r="X15">
        <v>147.03899999999999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48.849727000000001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6.1844130000000002</v>
      </c>
      <c r="AN15">
        <v>1.19116</v>
      </c>
      <c r="AO15">
        <v>0</v>
      </c>
      <c r="AP15">
        <v>2.4339</v>
      </c>
      <c r="AQ15">
        <v>0</v>
      </c>
      <c r="AR15">
        <v>33.119999999999997</v>
      </c>
      <c r="AS15">
        <v>37.890518999999998</v>
      </c>
      <c r="AT15">
        <v>15.083734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2765.1971859999985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647.76990000000001</v>
      </c>
      <c r="L16">
        <v>185.2886</v>
      </c>
      <c r="M16">
        <v>91.686700000000002</v>
      </c>
      <c r="N16">
        <v>118.6009</v>
      </c>
      <c r="O16">
        <v>124.1828</v>
      </c>
      <c r="P16">
        <v>139.38480000000001</v>
      </c>
      <c r="Q16">
        <v>19.210599999999999</v>
      </c>
      <c r="R16">
        <v>38.088200000000001</v>
      </c>
      <c r="S16">
        <v>23.692</v>
      </c>
      <c r="T16">
        <v>1.4715</v>
      </c>
      <c r="U16">
        <v>416.25</v>
      </c>
      <c r="V16">
        <v>20.8</v>
      </c>
      <c r="W16">
        <v>44.31</v>
      </c>
      <c r="X16">
        <v>147.03899999999999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48.849727000000001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6.1844130000000002</v>
      </c>
      <c r="AN16">
        <v>1.19116</v>
      </c>
      <c r="AO16">
        <v>0</v>
      </c>
      <c r="AP16">
        <v>2.4339</v>
      </c>
      <c r="AQ16">
        <v>0</v>
      </c>
      <c r="AR16">
        <v>33.119999999999997</v>
      </c>
      <c r="AS16">
        <v>37.890518999999998</v>
      </c>
      <c r="AT16">
        <v>18.484321999999999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2734.4069739999986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603.5</v>
      </c>
      <c r="L17">
        <v>179.9</v>
      </c>
      <c r="M17">
        <v>91.686700000000002</v>
      </c>
      <c r="N17">
        <v>118.6009</v>
      </c>
      <c r="O17">
        <v>124.1828</v>
      </c>
      <c r="P17">
        <v>139.38480000000001</v>
      </c>
      <c r="Q17">
        <v>19.210599999999999</v>
      </c>
      <c r="R17">
        <v>38.088200000000001</v>
      </c>
      <c r="S17">
        <v>23.692</v>
      </c>
      <c r="T17">
        <v>1.4715</v>
      </c>
      <c r="U17">
        <v>416.25</v>
      </c>
      <c r="V17">
        <v>18.118600000000001</v>
      </c>
      <c r="W17">
        <v>44.31</v>
      </c>
      <c r="X17">
        <v>147.03899999999999</v>
      </c>
      <c r="Y17">
        <v>0</v>
      </c>
      <c r="Z17">
        <v>6.5208000000000004</v>
      </c>
      <c r="AA17">
        <v>37.366999999999997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48.849727000000001</v>
      </c>
      <c r="AH17">
        <v>179.96245400000001</v>
      </c>
      <c r="AI17">
        <v>0</v>
      </c>
      <c r="AJ17">
        <v>0</v>
      </c>
      <c r="AK17">
        <v>67.823003</v>
      </c>
      <c r="AL17">
        <v>77.853999999999999</v>
      </c>
      <c r="AM17">
        <v>6.1844130000000002</v>
      </c>
      <c r="AN17">
        <v>1.19116</v>
      </c>
      <c r="AO17">
        <v>0</v>
      </c>
      <c r="AP17">
        <v>2.4339</v>
      </c>
      <c r="AQ17">
        <v>0</v>
      </c>
      <c r="AR17">
        <v>33.119999999999997</v>
      </c>
      <c r="AS17">
        <v>37.890518999999998</v>
      </c>
      <c r="AT17">
        <v>16.409531999999999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2675.2112039999993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577.5</v>
      </c>
      <c r="L18">
        <v>179.9</v>
      </c>
      <c r="M18">
        <v>91.686700000000002</v>
      </c>
      <c r="N18">
        <v>118.6009</v>
      </c>
      <c r="O18">
        <v>124.1828</v>
      </c>
      <c r="P18">
        <v>139.38480000000001</v>
      </c>
      <c r="Q18">
        <v>19.210599999999999</v>
      </c>
      <c r="R18">
        <v>38.088200000000001</v>
      </c>
      <c r="S18">
        <v>23.692</v>
      </c>
      <c r="T18">
        <v>1.4715</v>
      </c>
      <c r="U18">
        <v>416.25</v>
      </c>
      <c r="V18">
        <v>18.118600000000001</v>
      </c>
      <c r="W18">
        <v>44.31</v>
      </c>
      <c r="X18">
        <v>147.03899999999999</v>
      </c>
      <c r="Y18">
        <v>0</v>
      </c>
      <c r="Z18">
        <v>6.5208000000000004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48.849727000000001</v>
      </c>
      <c r="AH18">
        <v>179.96245400000001</v>
      </c>
      <c r="AI18">
        <v>0</v>
      </c>
      <c r="AJ18">
        <v>0</v>
      </c>
      <c r="AK18">
        <v>67.823003</v>
      </c>
      <c r="AL18">
        <v>77.853999999999999</v>
      </c>
      <c r="AM18">
        <v>6.1844130000000002</v>
      </c>
      <c r="AN18">
        <v>1.19116</v>
      </c>
      <c r="AO18">
        <v>0</v>
      </c>
      <c r="AP18">
        <v>2.4339</v>
      </c>
      <c r="AQ18">
        <v>0</v>
      </c>
      <c r="AR18">
        <v>33.119999999999997</v>
      </c>
      <c r="AS18">
        <v>37.890518999999998</v>
      </c>
      <c r="AT18">
        <v>18.7485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2642.2818919999991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560.5</v>
      </c>
      <c r="L19">
        <v>179.9</v>
      </c>
      <c r="M19">
        <v>91.686700000000002</v>
      </c>
      <c r="N19">
        <v>118.6009</v>
      </c>
      <c r="O19">
        <v>124.1828</v>
      </c>
      <c r="P19">
        <v>139.38480000000001</v>
      </c>
      <c r="Q19">
        <v>19.210599999999999</v>
      </c>
      <c r="R19">
        <v>38.088200000000001</v>
      </c>
      <c r="S19">
        <v>23.692</v>
      </c>
      <c r="T19">
        <v>1.4715</v>
      </c>
      <c r="U19">
        <v>416.25</v>
      </c>
      <c r="V19">
        <v>18.118600000000001</v>
      </c>
      <c r="W19">
        <v>44.31</v>
      </c>
      <c r="X19">
        <v>147.03899999999999</v>
      </c>
      <c r="Y19">
        <v>0</v>
      </c>
      <c r="Z19">
        <v>6.5208000000000004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48.849727000000001</v>
      </c>
      <c r="AH19">
        <v>179.96245400000001</v>
      </c>
      <c r="AI19">
        <v>0</v>
      </c>
      <c r="AJ19">
        <v>0</v>
      </c>
      <c r="AK19">
        <v>67.823003</v>
      </c>
      <c r="AL19">
        <v>77.853999999999999</v>
      </c>
      <c r="AM19">
        <v>6.1844130000000002</v>
      </c>
      <c r="AN19">
        <v>1.19116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19.305675999999998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2625.8390679999989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562.5</v>
      </c>
      <c r="L20">
        <v>179.9</v>
      </c>
      <c r="M20">
        <v>91.686700000000002</v>
      </c>
      <c r="N20">
        <v>118.6009</v>
      </c>
      <c r="O20">
        <v>124.1828</v>
      </c>
      <c r="P20">
        <v>139.38480000000001</v>
      </c>
      <c r="Q20">
        <v>19.210599999999999</v>
      </c>
      <c r="R20">
        <v>38.088200000000001</v>
      </c>
      <c r="S20">
        <v>23.692</v>
      </c>
      <c r="T20">
        <v>1.4715</v>
      </c>
      <c r="U20">
        <v>416.25</v>
      </c>
      <c r="V20">
        <v>18.118600000000001</v>
      </c>
      <c r="W20">
        <v>44.31</v>
      </c>
      <c r="X20">
        <v>147.03899999999999</v>
      </c>
      <c r="Y20">
        <v>0</v>
      </c>
      <c r="Z20">
        <v>6.5208000000000004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48.849727000000001</v>
      </c>
      <c r="AH20">
        <v>179.96245400000001</v>
      </c>
      <c r="AI20">
        <v>0</v>
      </c>
      <c r="AJ20">
        <v>0</v>
      </c>
      <c r="AK20">
        <v>67.823003</v>
      </c>
      <c r="AL20">
        <v>77.853999999999999</v>
      </c>
      <c r="AM20">
        <v>6.1844130000000002</v>
      </c>
      <c r="AN20">
        <v>1.19116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19.999953000000001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2628.5333449999989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562.5</v>
      </c>
      <c r="L21">
        <v>179.9</v>
      </c>
      <c r="M21">
        <v>91.686700000000002</v>
      </c>
      <c r="N21">
        <v>118.6009</v>
      </c>
      <c r="O21">
        <v>124.1828</v>
      </c>
      <c r="P21">
        <v>139.38480000000001</v>
      </c>
      <c r="Q21">
        <v>16.7685</v>
      </c>
      <c r="R21">
        <v>33.418799999999997</v>
      </c>
      <c r="S21">
        <v>21.086500000000001</v>
      </c>
      <c r="T21">
        <v>1.4715</v>
      </c>
      <c r="U21">
        <v>416.25</v>
      </c>
      <c r="V21">
        <v>18.118600000000001</v>
      </c>
      <c r="W21">
        <v>44.31</v>
      </c>
      <c r="X21">
        <v>147.03899999999999</v>
      </c>
      <c r="Y21">
        <v>0</v>
      </c>
      <c r="Z21">
        <v>6.5208000000000004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48.849727000000001</v>
      </c>
      <c r="AH21">
        <v>179.96245400000001</v>
      </c>
      <c r="AI21">
        <v>0</v>
      </c>
      <c r="AJ21">
        <v>0</v>
      </c>
      <c r="AK21">
        <v>67.823003</v>
      </c>
      <c r="AL21">
        <v>77.853999999999999</v>
      </c>
      <c r="AM21">
        <v>6.1844130000000002</v>
      </c>
      <c r="AN21">
        <v>1.19116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2618.8163449999993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556.5</v>
      </c>
      <c r="L22">
        <v>179.9</v>
      </c>
      <c r="M22">
        <v>91.686700000000002</v>
      </c>
      <c r="N22">
        <v>118.6009</v>
      </c>
      <c r="O22">
        <v>124.1828</v>
      </c>
      <c r="P22">
        <v>139.38480000000001</v>
      </c>
      <c r="Q22">
        <v>16.7685</v>
      </c>
      <c r="R22">
        <v>33.418799999999997</v>
      </c>
      <c r="S22">
        <v>21.086500000000001</v>
      </c>
      <c r="T22">
        <v>1.4715</v>
      </c>
      <c r="U22">
        <v>416.25</v>
      </c>
      <c r="V22">
        <v>18.118600000000001</v>
      </c>
      <c r="W22">
        <v>44.31</v>
      </c>
      <c r="X22">
        <v>147.03899999999999</v>
      </c>
      <c r="Y22">
        <v>0</v>
      </c>
      <c r="Z22">
        <v>6.5208000000000004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48.849727000000001</v>
      </c>
      <c r="AH22">
        <v>179.96245400000001</v>
      </c>
      <c r="AI22">
        <v>0</v>
      </c>
      <c r="AJ22">
        <v>0</v>
      </c>
      <c r="AK22">
        <v>67.823003</v>
      </c>
      <c r="AL22">
        <v>77.853999999999999</v>
      </c>
      <c r="AM22">
        <v>6.1844130000000002</v>
      </c>
      <c r="AN22">
        <v>1.19116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19.999953000000001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2612.8163449999993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535.5</v>
      </c>
      <c r="L23">
        <v>179.9</v>
      </c>
      <c r="M23">
        <v>91.686700000000002</v>
      </c>
      <c r="N23">
        <v>118.6009</v>
      </c>
      <c r="O23">
        <v>124.1828</v>
      </c>
      <c r="P23">
        <v>139.38480000000001</v>
      </c>
      <c r="Q23">
        <v>16.7685</v>
      </c>
      <c r="R23">
        <v>33.418799999999997</v>
      </c>
      <c r="S23">
        <v>21.086500000000001</v>
      </c>
      <c r="T23">
        <v>1.4715</v>
      </c>
      <c r="U23">
        <v>416.25</v>
      </c>
      <c r="V23">
        <v>18.118600000000001</v>
      </c>
      <c r="W23">
        <v>38.715699999999998</v>
      </c>
      <c r="X23">
        <v>128.03899999999999</v>
      </c>
      <c r="Y23">
        <v>0</v>
      </c>
      <c r="Z23">
        <v>6.5208000000000004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48.849727000000001</v>
      </c>
      <c r="AH23">
        <v>179.96245400000001</v>
      </c>
      <c r="AI23">
        <v>0</v>
      </c>
      <c r="AJ23">
        <v>0</v>
      </c>
      <c r="AK23">
        <v>67.823003</v>
      </c>
      <c r="AL23">
        <v>77.853999999999999</v>
      </c>
      <c r="AM23">
        <v>6.1844130000000002</v>
      </c>
      <c r="AN23">
        <v>1.19116</v>
      </c>
      <c r="AO23">
        <v>0</v>
      </c>
      <c r="AP23">
        <v>2.4339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2564.9033439999994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479.5</v>
      </c>
      <c r="L24">
        <v>179.9</v>
      </c>
      <c r="M24">
        <v>91.686700000000002</v>
      </c>
      <c r="N24">
        <v>118.6009</v>
      </c>
      <c r="O24">
        <v>124.1828</v>
      </c>
      <c r="P24">
        <v>139.38480000000001</v>
      </c>
      <c r="Q24">
        <v>16.7685</v>
      </c>
      <c r="R24">
        <v>33.418799999999997</v>
      </c>
      <c r="S24">
        <v>21.086500000000001</v>
      </c>
      <c r="T24">
        <v>1.4715</v>
      </c>
      <c r="U24">
        <v>416.25</v>
      </c>
      <c r="V24">
        <v>18.118600000000001</v>
      </c>
      <c r="W24">
        <v>38.715699999999998</v>
      </c>
      <c r="X24">
        <v>128.03899999999999</v>
      </c>
      <c r="Y24">
        <v>0</v>
      </c>
      <c r="Z24">
        <v>6.5208000000000004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48.849727000000001</v>
      </c>
      <c r="AH24">
        <v>179.96245400000001</v>
      </c>
      <c r="AI24">
        <v>0</v>
      </c>
      <c r="AJ24">
        <v>0</v>
      </c>
      <c r="AK24">
        <v>67.823003</v>
      </c>
      <c r="AL24">
        <v>77.853999999999999</v>
      </c>
      <c r="AM24">
        <v>0</v>
      </c>
      <c r="AN24">
        <v>1.19116</v>
      </c>
      <c r="AO24">
        <v>0</v>
      </c>
      <c r="AP24">
        <v>2.4339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6.9561019999999996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2502.7189309999994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414.5</v>
      </c>
      <c r="L25">
        <v>179.9</v>
      </c>
      <c r="M25">
        <v>91.686700000000002</v>
      </c>
      <c r="N25">
        <v>118.6009</v>
      </c>
      <c r="O25">
        <v>124.1828</v>
      </c>
      <c r="P25">
        <v>139.38480000000001</v>
      </c>
      <c r="Q25">
        <v>16.7685</v>
      </c>
      <c r="R25">
        <v>33.418799999999997</v>
      </c>
      <c r="S25">
        <v>21.086500000000001</v>
      </c>
      <c r="T25">
        <v>1.4715</v>
      </c>
      <c r="U25">
        <v>416.25</v>
      </c>
      <c r="V25">
        <v>15.8354</v>
      </c>
      <c r="W25">
        <v>38.715699999999998</v>
      </c>
      <c r="X25">
        <v>128.80160000000001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48.849727000000001</v>
      </c>
      <c r="AH25">
        <v>179.96245400000001</v>
      </c>
      <c r="AI25">
        <v>0</v>
      </c>
      <c r="AJ25">
        <v>0</v>
      </c>
      <c r="AK25">
        <v>67.823003</v>
      </c>
      <c r="AL25">
        <v>77.853999999999999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6.9561019999999996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2442.7191309999994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378.8</v>
      </c>
      <c r="L26">
        <v>179.9</v>
      </c>
      <c r="M26">
        <v>91.686700000000002</v>
      </c>
      <c r="N26">
        <v>118.6009</v>
      </c>
      <c r="O26">
        <v>124.1828</v>
      </c>
      <c r="P26">
        <v>139.38480000000001</v>
      </c>
      <c r="Q26">
        <v>16.7685</v>
      </c>
      <c r="R26">
        <v>33.418799999999997</v>
      </c>
      <c r="S26">
        <v>21.086500000000001</v>
      </c>
      <c r="T26">
        <v>1.4715</v>
      </c>
      <c r="U26">
        <v>416.25</v>
      </c>
      <c r="V26">
        <v>15.8354</v>
      </c>
      <c r="W26">
        <v>38.715699999999998</v>
      </c>
      <c r="X26">
        <v>128.80160000000001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48.849727000000001</v>
      </c>
      <c r="AH26">
        <v>179.96245400000001</v>
      </c>
      <c r="AI26">
        <v>4.2720909999999996</v>
      </c>
      <c r="AJ26">
        <v>0</v>
      </c>
      <c r="AK26">
        <v>67.823003</v>
      </c>
      <c r="AL26">
        <v>77.853999999999999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6.9561019999999996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2411.2912219999989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378.8</v>
      </c>
      <c r="L27">
        <v>179.9</v>
      </c>
      <c r="M27">
        <v>91.686700000000002</v>
      </c>
      <c r="N27">
        <v>118.6009</v>
      </c>
      <c r="O27">
        <v>124.1828</v>
      </c>
      <c r="P27">
        <v>139.38480000000001</v>
      </c>
      <c r="Q27">
        <v>16.7685</v>
      </c>
      <c r="R27">
        <v>33.418799999999997</v>
      </c>
      <c r="S27">
        <v>21.086500000000001</v>
      </c>
      <c r="T27">
        <v>1.4715</v>
      </c>
      <c r="U27">
        <v>416.25</v>
      </c>
      <c r="V27">
        <v>18.118600000000001</v>
      </c>
      <c r="W27">
        <v>38.715699999999998</v>
      </c>
      <c r="X27">
        <v>128.03899999999999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48.849727000000001</v>
      </c>
      <c r="AH27">
        <v>179.96245400000001</v>
      </c>
      <c r="AI27">
        <v>6.1029879999999999</v>
      </c>
      <c r="AJ27">
        <v>0</v>
      </c>
      <c r="AK27">
        <v>67.823003</v>
      </c>
      <c r="AL27">
        <v>77.853999999999999</v>
      </c>
      <c r="AM27">
        <v>0</v>
      </c>
      <c r="AN27">
        <v>1.19116</v>
      </c>
      <c r="AO27">
        <v>0</v>
      </c>
      <c r="AP27">
        <v>11.529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2423.7378189999995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378.8</v>
      </c>
      <c r="L28">
        <v>179.9</v>
      </c>
      <c r="M28">
        <v>91.686700000000002</v>
      </c>
      <c r="N28">
        <v>118.6009</v>
      </c>
      <c r="O28">
        <v>124.1828</v>
      </c>
      <c r="P28">
        <v>139.38480000000001</v>
      </c>
      <c r="Q28">
        <v>16.7685</v>
      </c>
      <c r="R28">
        <v>33.418799999999997</v>
      </c>
      <c r="S28">
        <v>21.086500000000001</v>
      </c>
      <c r="T28">
        <v>1.4715</v>
      </c>
      <c r="U28">
        <v>416.25</v>
      </c>
      <c r="V28">
        <v>18.118600000000001</v>
      </c>
      <c r="W28">
        <v>38.715699999999998</v>
      </c>
      <c r="X28">
        <v>128.03899999999999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48.849727000000001</v>
      </c>
      <c r="AH28">
        <v>179.96245400000001</v>
      </c>
      <c r="AI28">
        <v>9.1544819999999998</v>
      </c>
      <c r="AJ28">
        <v>0</v>
      </c>
      <c r="AK28">
        <v>67.823003</v>
      </c>
      <c r="AL28">
        <v>77.853999999999999</v>
      </c>
      <c r="AM28">
        <v>0</v>
      </c>
      <c r="AN28">
        <v>1.19116</v>
      </c>
      <c r="AO28">
        <v>0</v>
      </c>
      <c r="AP28">
        <v>11.529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2426.7893129999993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378.8</v>
      </c>
      <c r="L29">
        <v>179.9</v>
      </c>
      <c r="M29">
        <v>91.686700000000002</v>
      </c>
      <c r="N29">
        <v>118.6009</v>
      </c>
      <c r="O29">
        <v>124.1828</v>
      </c>
      <c r="P29">
        <v>139.38480000000001</v>
      </c>
      <c r="Q29">
        <v>13.12017</v>
      </c>
      <c r="R29">
        <v>24.7</v>
      </c>
      <c r="S29">
        <v>16.337230999999999</v>
      </c>
      <c r="T29">
        <v>1.4715</v>
      </c>
      <c r="U29">
        <v>416.25</v>
      </c>
      <c r="V29">
        <v>18.118600000000001</v>
      </c>
      <c r="W29">
        <v>38.715699999999998</v>
      </c>
      <c r="X29">
        <v>128.03899999999999</v>
      </c>
      <c r="Y29">
        <v>0</v>
      </c>
      <c r="Z29">
        <v>13.041600000000001</v>
      </c>
      <c r="AA29">
        <v>28.09872</v>
      </c>
      <c r="AB29">
        <v>48.499828000000001</v>
      </c>
      <c r="AC29">
        <v>25.181425999999998</v>
      </c>
      <c r="AD29">
        <v>21.768069000000001</v>
      </c>
      <c r="AE29">
        <v>59.175403000000003</v>
      </c>
      <c r="AF29">
        <v>0</v>
      </c>
      <c r="AG29">
        <v>48.849727000000001</v>
      </c>
      <c r="AH29">
        <v>179.96245400000001</v>
      </c>
      <c r="AI29">
        <v>59.504133000000003</v>
      </c>
      <c r="AJ29">
        <v>0</v>
      </c>
      <c r="AK29">
        <v>67.823003</v>
      </c>
      <c r="AL29">
        <v>77.853999999999999</v>
      </c>
      <c r="AM29">
        <v>0</v>
      </c>
      <c r="AN29">
        <v>1.19116</v>
      </c>
      <c r="AO29">
        <v>0</v>
      </c>
      <c r="AP29">
        <v>4.4835000000000003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2443.3272379999994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378.8</v>
      </c>
      <c r="L30">
        <v>179.9</v>
      </c>
      <c r="M30">
        <v>91.686700000000002</v>
      </c>
      <c r="N30">
        <v>118.6009</v>
      </c>
      <c r="O30">
        <v>124.1828</v>
      </c>
      <c r="P30">
        <v>139.38480000000001</v>
      </c>
      <c r="Q30">
        <v>12.5</v>
      </c>
      <c r="R30">
        <v>24.7</v>
      </c>
      <c r="S30">
        <v>15.6</v>
      </c>
      <c r="T30">
        <v>1.4715</v>
      </c>
      <c r="U30">
        <v>416.25</v>
      </c>
      <c r="V30">
        <v>14.013199999999999</v>
      </c>
      <c r="W30">
        <v>29.964700000000001</v>
      </c>
      <c r="X30">
        <v>98.948800000000006</v>
      </c>
      <c r="Y30">
        <v>0</v>
      </c>
      <c r="Z30">
        <v>13.041600000000001</v>
      </c>
      <c r="AA30">
        <v>24.885000000000002</v>
      </c>
      <c r="AB30">
        <v>48.499828000000001</v>
      </c>
      <c r="AC30">
        <v>25.181425999999998</v>
      </c>
      <c r="AD30">
        <v>21.768069000000001</v>
      </c>
      <c r="AE30">
        <v>59.175403000000003</v>
      </c>
      <c r="AF30">
        <v>0</v>
      </c>
      <c r="AG30">
        <v>48.849727000000001</v>
      </c>
      <c r="AH30">
        <v>179.96245400000001</v>
      </c>
      <c r="AI30">
        <v>59.504133000000003</v>
      </c>
      <c r="AJ30">
        <v>0</v>
      </c>
      <c r="AK30">
        <v>67.823003</v>
      </c>
      <c r="AL30">
        <v>77.853999999999999</v>
      </c>
      <c r="AM30">
        <v>0</v>
      </c>
      <c r="AN30">
        <v>1.19116</v>
      </c>
      <c r="AO30">
        <v>0</v>
      </c>
      <c r="AP30">
        <v>4.4835000000000003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2396.8095169999992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179.9</v>
      </c>
      <c r="M31">
        <v>63.820799999999998</v>
      </c>
      <c r="N31">
        <v>95.210400000000007</v>
      </c>
      <c r="O31">
        <v>124.1828</v>
      </c>
      <c r="P31">
        <v>139.38480000000001</v>
      </c>
      <c r="Q31">
        <v>12.5</v>
      </c>
      <c r="R31">
        <v>24.7</v>
      </c>
      <c r="S31">
        <v>15.6</v>
      </c>
      <c r="T31">
        <v>0.93548900000000001</v>
      </c>
      <c r="U31">
        <v>416.25</v>
      </c>
      <c r="V31">
        <v>14.013199999999999</v>
      </c>
      <c r="W31">
        <v>29.964700000000001</v>
      </c>
      <c r="X31">
        <v>98.948800000000006</v>
      </c>
      <c r="Y31">
        <v>0</v>
      </c>
      <c r="Z31">
        <v>13.041600000000001</v>
      </c>
      <c r="AA31">
        <v>14.04936</v>
      </c>
      <c r="AB31">
        <v>48.499828000000001</v>
      </c>
      <c r="AC31">
        <v>25.181425999999998</v>
      </c>
      <c r="AD31">
        <v>21.768069000000001</v>
      </c>
      <c r="AE31">
        <v>59.175403000000003</v>
      </c>
      <c r="AF31">
        <v>0</v>
      </c>
      <c r="AG31">
        <v>48.849727000000001</v>
      </c>
      <c r="AH31">
        <v>179.96245400000001</v>
      </c>
      <c r="AI31">
        <v>59.504133000000003</v>
      </c>
      <c r="AJ31">
        <v>0</v>
      </c>
      <c r="AK31">
        <v>67.823003</v>
      </c>
      <c r="AL31">
        <v>77.853999999999999</v>
      </c>
      <c r="AM31">
        <v>0</v>
      </c>
      <c r="AN31">
        <v>1.19116</v>
      </c>
      <c r="AO31">
        <v>0</v>
      </c>
      <c r="AP31">
        <v>4.4835000000000003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6.9561019999999996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2334.1814659999995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179.9</v>
      </c>
      <c r="M32">
        <v>63.820799999999998</v>
      </c>
      <c r="N32">
        <v>95.210400000000007</v>
      </c>
      <c r="O32">
        <v>91.570700000000002</v>
      </c>
      <c r="P32">
        <v>139.38480000000001</v>
      </c>
      <c r="Q32">
        <v>12.5</v>
      </c>
      <c r="R32">
        <v>24.7</v>
      </c>
      <c r="S32">
        <v>15.6</v>
      </c>
      <c r="T32">
        <v>0.82</v>
      </c>
      <c r="U32">
        <v>416.25</v>
      </c>
      <c r="V32">
        <v>14.013199999999999</v>
      </c>
      <c r="W32">
        <v>29.964700000000001</v>
      </c>
      <c r="X32">
        <v>98.948800000000006</v>
      </c>
      <c r="Y32">
        <v>0</v>
      </c>
      <c r="Z32">
        <v>13.041600000000001</v>
      </c>
      <c r="AA32">
        <v>14.04936</v>
      </c>
      <c r="AB32">
        <v>48.499828000000001</v>
      </c>
      <c r="AC32">
        <v>25.181425999999998</v>
      </c>
      <c r="AD32">
        <v>21.768069000000001</v>
      </c>
      <c r="AE32">
        <v>59.175403000000003</v>
      </c>
      <c r="AF32">
        <v>0</v>
      </c>
      <c r="AG32">
        <v>48.849727000000001</v>
      </c>
      <c r="AH32">
        <v>179.96245400000001</v>
      </c>
      <c r="AI32">
        <v>59.504133000000003</v>
      </c>
      <c r="AJ32">
        <v>0</v>
      </c>
      <c r="AK32">
        <v>67.823003</v>
      </c>
      <c r="AL32">
        <v>77.853999999999999</v>
      </c>
      <c r="AM32">
        <v>0</v>
      </c>
      <c r="AN32">
        <v>1.19116</v>
      </c>
      <c r="AO32">
        <v>0</v>
      </c>
      <c r="AP32">
        <v>4.4835000000000003</v>
      </c>
      <c r="AQ32">
        <v>0</v>
      </c>
      <c r="AR32">
        <v>33.119999999999997</v>
      </c>
      <c r="AS32">
        <v>37.890518999999998</v>
      </c>
      <c r="AT32">
        <v>18.117291999999999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6.9561019999999996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2299.5712159999994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179.9</v>
      </c>
      <c r="M33">
        <v>63.820799999999998</v>
      </c>
      <c r="N33">
        <v>95.210400000000007</v>
      </c>
      <c r="O33">
        <v>91.570700000000002</v>
      </c>
      <c r="P33">
        <v>125.9521</v>
      </c>
      <c r="Q33">
        <v>12.5</v>
      </c>
      <c r="R33">
        <v>24.7</v>
      </c>
      <c r="S33">
        <v>15.6</v>
      </c>
      <c r="T33">
        <v>0.82</v>
      </c>
      <c r="U33">
        <v>416.25</v>
      </c>
      <c r="V33">
        <v>14.013199999999999</v>
      </c>
      <c r="W33">
        <v>29.964700000000001</v>
      </c>
      <c r="X33">
        <v>98.948800000000006</v>
      </c>
      <c r="Y33">
        <v>0</v>
      </c>
      <c r="Z33">
        <v>13.041600000000001</v>
      </c>
      <c r="AA33">
        <v>14.04936</v>
      </c>
      <c r="AB33">
        <v>32.333219</v>
      </c>
      <c r="AC33">
        <v>25.181425999999998</v>
      </c>
      <c r="AD33">
        <v>21.768069000000001</v>
      </c>
      <c r="AE33">
        <v>59.175403000000003</v>
      </c>
      <c r="AF33">
        <v>0</v>
      </c>
      <c r="AG33">
        <v>48.849727000000001</v>
      </c>
      <c r="AH33">
        <v>179.96245400000001</v>
      </c>
      <c r="AI33">
        <v>59.504133000000003</v>
      </c>
      <c r="AJ33">
        <v>0</v>
      </c>
      <c r="AK33">
        <v>67.823003</v>
      </c>
      <c r="AL33">
        <v>77.853999999999999</v>
      </c>
      <c r="AM33">
        <v>0</v>
      </c>
      <c r="AN33">
        <v>1.19116</v>
      </c>
      <c r="AO33">
        <v>0</v>
      </c>
      <c r="AP33">
        <v>4.4835000000000003</v>
      </c>
      <c r="AQ33">
        <v>0</v>
      </c>
      <c r="AR33">
        <v>33.119999999999997</v>
      </c>
      <c r="AS33">
        <v>37.890518999999998</v>
      </c>
      <c r="AT33">
        <v>18.888211999999999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6.9561019999999996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2270.7428269999996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179.9</v>
      </c>
      <c r="M34">
        <v>64.635000000000005</v>
      </c>
      <c r="N34">
        <v>96.763099999999994</v>
      </c>
      <c r="O34">
        <v>92.811999999999998</v>
      </c>
      <c r="P34">
        <v>129.98750000000001</v>
      </c>
      <c r="Q34">
        <v>12.5</v>
      </c>
      <c r="R34">
        <v>24.7</v>
      </c>
      <c r="S34">
        <v>15.6</v>
      </c>
      <c r="T34">
        <v>0.82</v>
      </c>
      <c r="U34">
        <v>416.25</v>
      </c>
      <c r="V34">
        <v>11.73</v>
      </c>
      <c r="W34">
        <v>29.964700000000001</v>
      </c>
      <c r="X34">
        <v>99.228200000000001</v>
      </c>
      <c r="Y34">
        <v>0</v>
      </c>
      <c r="Z34">
        <v>13.041600000000001</v>
      </c>
      <c r="AA34">
        <v>14.04936</v>
      </c>
      <c r="AB34">
        <v>32.333219</v>
      </c>
      <c r="AC34">
        <v>25.181425999999998</v>
      </c>
      <c r="AD34">
        <v>21.768069000000001</v>
      </c>
      <c r="AE34">
        <v>59.175403000000003</v>
      </c>
      <c r="AF34">
        <v>0</v>
      </c>
      <c r="AG34">
        <v>48.849727000000001</v>
      </c>
      <c r="AH34">
        <v>179.96245400000001</v>
      </c>
      <c r="AI34">
        <v>59.504133000000003</v>
      </c>
      <c r="AJ34">
        <v>0</v>
      </c>
      <c r="AK34">
        <v>67.823003</v>
      </c>
      <c r="AL34">
        <v>77.853999999999999</v>
      </c>
      <c r="AM34">
        <v>0</v>
      </c>
      <c r="AN34">
        <v>1.19116</v>
      </c>
      <c r="AO34">
        <v>0</v>
      </c>
      <c r="AP34">
        <v>4.4835000000000003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6.9561019999999996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2277.4943679999997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179.9</v>
      </c>
      <c r="M35">
        <v>64.635000000000005</v>
      </c>
      <c r="N35">
        <v>96.763099999999994</v>
      </c>
      <c r="O35">
        <v>92.811999999999998</v>
      </c>
      <c r="P35">
        <v>129.98750000000001</v>
      </c>
      <c r="Q35">
        <v>12.5</v>
      </c>
      <c r="R35">
        <v>24.7</v>
      </c>
      <c r="S35">
        <v>15.6</v>
      </c>
      <c r="T35">
        <v>0.82</v>
      </c>
      <c r="U35">
        <v>418.61320000000001</v>
      </c>
      <c r="V35">
        <v>11.73</v>
      </c>
      <c r="W35">
        <v>29.964700000000001</v>
      </c>
      <c r="X35">
        <v>99.228200000000001</v>
      </c>
      <c r="Y35">
        <v>0</v>
      </c>
      <c r="Z35">
        <v>13.041600000000001</v>
      </c>
      <c r="AA35">
        <v>14.04936</v>
      </c>
      <c r="AB35">
        <v>32.333219</v>
      </c>
      <c r="AC35">
        <v>25.181425999999998</v>
      </c>
      <c r="AD35">
        <v>21.768069000000001</v>
      </c>
      <c r="AE35">
        <v>59.175403000000003</v>
      </c>
      <c r="AF35">
        <v>0</v>
      </c>
      <c r="AG35">
        <v>48.849727000000001</v>
      </c>
      <c r="AH35">
        <v>179.96245400000001</v>
      </c>
      <c r="AI35">
        <v>7.6287349999999998</v>
      </c>
      <c r="AJ35">
        <v>0</v>
      </c>
      <c r="AK35">
        <v>67.823003</v>
      </c>
      <c r="AL35">
        <v>77.853999999999999</v>
      </c>
      <c r="AM35">
        <v>0</v>
      </c>
      <c r="AN35">
        <v>1.19116</v>
      </c>
      <c r="AO35">
        <v>0</v>
      </c>
      <c r="AP35">
        <v>7.9421999999999997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6.6984690000000002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2231.1832369999997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179.9</v>
      </c>
      <c r="M36">
        <v>64.635000000000005</v>
      </c>
      <c r="N36">
        <v>96.763099999999994</v>
      </c>
      <c r="O36">
        <v>92.811999999999998</v>
      </c>
      <c r="P36">
        <v>129.98750000000001</v>
      </c>
      <c r="Q36">
        <v>12.5</v>
      </c>
      <c r="R36">
        <v>24.7</v>
      </c>
      <c r="S36">
        <v>15.6</v>
      </c>
      <c r="T36">
        <v>0.82</v>
      </c>
      <c r="U36">
        <v>418.77</v>
      </c>
      <c r="V36">
        <v>11.73</v>
      </c>
      <c r="W36">
        <v>29.964700000000001</v>
      </c>
      <c r="X36">
        <v>99.228200000000001</v>
      </c>
      <c r="Y36">
        <v>0</v>
      </c>
      <c r="Z36">
        <v>13.041600000000001</v>
      </c>
      <c r="AA36">
        <v>14.04936</v>
      </c>
      <c r="AB36">
        <v>32.333219</v>
      </c>
      <c r="AC36">
        <v>25.181425999999998</v>
      </c>
      <c r="AD36">
        <v>21.768069000000001</v>
      </c>
      <c r="AE36">
        <v>59.175403000000003</v>
      </c>
      <c r="AF36">
        <v>0</v>
      </c>
      <c r="AG36">
        <v>48.849727000000001</v>
      </c>
      <c r="AH36">
        <v>179.96245400000001</v>
      </c>
      <c r="AI36">
        <v>4.2720909999999996</v>
      </c>
      <c r="AJ36">
        <v>0</v>
      </c>
      <c r="AK36">
        <v>67.823003</v>
      </c>
      <c r="AL36">
        <v>77.853999999999999</v>
      </c>
      <c r="AM36">
        <v>0</v>
      </c>
      <c r="AN36">
        <v>1.19116</v>
      </c>
      <c r="AO36">
        <v>0</v>
      </c>
      <c r="AP36">
        <v>7.9421999999999997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5.8553050000000004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2227.1402289999996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179.9</v>
      </c>
      <c r="M37">
        <v>64.635000000000005</v>
      </c>
      <c r="N37">
        <v>96.763099999999994</v>
      </c>
      <c r="O37">
        <v>92.811999999999998</v>
      </c>
      <c r="P37">
        <v>129.98750000000001</v>
      </c>
      <c r="Q37">
        <v>12.5</v>
      </c>
      <c r="R37">
        <v>24.7</v>
      </c>
      <c r="S37">
        <v>15.6</v>
      </c>
      <c r="T37">
        <v>0.82</v>
      </c>
      <c r="U37">
        <v>418.77</v>
      </c>
      <c r="V37">
        <v>11.73</v>
      </c>
      <c r="W37">
        <v>25.52</v>
      </c>
      <c r="X37">
        <v>81.760000000000005</v>
      </c>
      <c r="Y37">
        <v>0</v>
      </c>
      <c r="Z37">
        <v>13.041600000000001</v>
      </c>
      <c r="AA37">
        <v>14.04936</v>
      </c>
      <c r="AB37">
        <v>32.333219</v>
      </c>
      <c r="AC37">
        <v>25.181425999999998</v>
      </c>
      <c r="AD37">
        <v>21.749182999999999</v>
      </c>
      <c r="AE37">
        <v>59.175403000000003</v>
      </c>
      <c r="AF37">
        <v>0</v>
      </c>
      <c r="AG37">
        <v>48.849727000000001</v>
      </c>
      <c r="AH37">
        <v>179.96245400000001</v>
      </c>
      <c r="AI37">
        <v>4.2720909999999996</v>
      </c>
      <c r="AJ37">
        <v>0</v>
      </c>
      <c r="AK37">
        <v>67.823003</v>
      </c>
      <c r="AL37">
        <v>77.853999999999999</v>
      </c>
      <c r="AM37">
        <v>0</v>
      </c>
      <c r="AN37">
        <v>1.19116</v>
      </c>
      <c r="AO37">
        <v>0</v>
      </c>
      <c r="AP37">
        <v>7.9421999999999997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2203.1005329999994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179.9</v>
      </c>
      <c r="M38">
        <v>64.635000000000005</v>
      </c>
      <c r="N38">
        <v>96.763099999999994</v>
      </c>
      <c r="O38">
        <v>92.811999999999998</v>
      </c>
      <c r="P38">
        <v>129.98750000000001</v>
      </c>
      <c r="Q38">
        <v>12.5</v>
      </c>
      <c r="R38">
        <v>24.7</v>
      </c>
      <c r="S38">
        <v>15.6</v>
      </c>
      <c r="T38">
        <v>0.82</v>
      </c>
      <c r="U38">
        <v>418.77</v>
      </c>
      <c r="V38">
        <v>11.73</v>
      </c>
      <c r="W38">
        <v>25.52</v>
      </c>
      <c r="X38">
        <v>81.760000000000005</v>
      </c>
      <c r="Y38">
        <v>0</v>
      </c>
      <c r="Z38">
        <v>13.041600000000001</v>
      </c>
      <c r="AA38">
        <v>14.04936</v>
      </c>
      <c r="AB38">
        <v>32.333219</v>
      </c>
      <c r="AC38">
        <v>25.181425999999998</v>
      </c>
      <c r="AD38">
        <v>21.717708999999999</v>
      </c>
      <c r="AE38">
        <v>59.175403000000003</v>
      </c>
      <c r="AF38">
        <v>0</v>
      </c>
      <c r="AG38">
        <v>48.849727000000001</v>
      </c>
      <c r="AH38">
        <v>179.96245400000001</v>
      </c>
      <c r="AI38">
        <v>4.2720909999999996</v>
      </c>
      <c r="AJ38">
        <v>0</v>
      </c>
      <c r="AK38">
        <v>67.823003</v>
      </c>
      <c r="AL38">
        <v>77.853999999999999</v>
      </c>
      <c r="AM38">
        <v>0</v>
      </c>
      <c r="AN38">
        <v>1.19116</v>
      </c>
      <c r="AO38">
        <v>0</v>
      </c>
      <c r="AP38">
        <v>7.9421999999999997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2208.5890589999995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179.9</v>
      </c>
      <c r="M39">
        <v>64.635000000000005</v>
      </c>
      <c r="N39">
        <v>96.763099999999994</v>
      </c>
      <c r="O39">
        <v>92.811999999999998</v>
      </c>
      <c r="P39">
        <v>129.98750000000001</v>
      </c>
      <c r="Q39">
        <v>12.5</v>
      </c>
      <c r="R39">
        <v>24.7</v>
      </c>
      <c r="S39">
        <v>15.6</v>
      </c>
      <c r="T39">
        <v>0.82</v>
      </c>
      <c r="U39">
        <v>418.77</v>
      </c>
      <c r="V39">
        <v>11.73</v>
      </c>
      <c r="W39">
        <v>25.52</v>
      </c>
      <c r="X39">
        <v>81.760000000000005</v>
      </c>
      <c r="Y39">
        <v>0</v>
      </c>
      <c r="Z39">
        <v>13.041600000000001</v>
      </c>
      <c r="AA39">
        <v>14.04936</v>
      </c>
      <c r="AB39">
        <v>32.333219</v>
      </c>
      <c r="AC39">
        <v>25.181425999999998</v>
      </c>
      <c r="AD39">
        <v>10.858853999999999</v>
      </c>
      <c r="AE39">
        <v>59.175403000000003</v>
      </c>
      <c r="AF39">
        <v>0</v>
      </c>
      <c r="AG39">
        <v>48.849727000000001</v>
      </c>
      <c r="AH39">
        <v>179.96245400000001</v>
      </c>
      <c r="AI39">
        <v>4.2720909999999996</v>
      </c>
      <c r="AJ39">
        <v>0</v>
      </c>
      <c r="AK39">
        <v>67.823003</v>
      </c>
      <c r="AL39">
        <v>77.853999999999999</v>
      </c>
      <c r="AM39">
        <v>0</v>
      </c>
      <c r="AN39">
        <v>1.19116</v>
      </c>
      <c r="AO39">
        <v>0</v>
      </c>
      <c r="AP39">
        <v>4.4835000000000003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2194.2715039999994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179.9</v>
      </c>
      <c r="M40">
        <v>64.635000000000005</v>
      </c>
      <c r="N40">
        <v>96.763099999999994</v>
      </c>
      <c r="O40">
        <v>92.811999999999998</v>
      </c>
      <c r="P40">
        <v>129.98750000000001</v>
      </c>
      <c r="Q40">
        <v>12.5</v>
      </c>
      <c r="R40">
        <v>24.7</v>
      </c>
      <c r="S40">
        <v>15.6</v>
      </c>
      <c r="T40">
        <v>0.82</v>
      </c>
      <c r="U40">
        <v>418.77</v>
      </c>
      <c r="V40">
        <v>11.73</v>
      </c>
      <c r="W40">
        <v>25.52</v>
      </c>
      <c r="X40">
        <v>81.760000000000005</v>
      </c>
      <c r="Y40">
        <v>0</v>
      </c>
      <c r="Z40">
        <v>13.041600000000001</v>
      </c>
      <c r="AA40">
        <v>14.04936</v>
      </c>
      <c r="AB40">
        <v>32.333219</v>
      </c>
      <c r="AC40">
        <v>25.181425999999998</v>
      </c>
      <c r="AD40">
        <v>10.858853999999999</v>
      </c>
      <c r="AE40">
        <v>59.175403000000003</v>
      </c>
      <c r="AF40">
        <v>0</v>
      </c>
      <c r="AG40">
        <v>48.849727000000001</v>
      </c>
      <c r="AH40">
        <v>179.96245400000001</v>
      </c>
      <c r="AI40">
        <v>4.2720909999999996</v>
      </c>
      <c r="AJ40">
        <v>0</v>
      </c>
      <c r="AK40">
        <v>67.823003</v>
      </c>
      <c r="AL40">
        <v>77.853999999999999</v>
      </c>
      <c r="AM40">
        <v>0</v>
      </c>
      <c r="AN40">
        <v>1.19116</v>
      </c>
      <c r="AO40">
        <v>0</v>
      </c>
      <c r="AP40">
        <v>4.4835000000000003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2194.2715039999994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179.9</v>
      </c>
      <c r="M41">
        <v>64.635000000000005</v>
      </c>
      <c r="N41">
        <v>96.763099999999994</v>
      </c>
      <c r="O41">
        <v>92.811999999999998</v>
      </c>
      <c r="P41">
        <v>129.98750000000001</v>
      </c>
      <c r="Q41">
        <v>12.5</v>
      </c>
      <c r="R41">
        <v>24.7</v>
      </c>
      <c r="S41">
        <v>15.6</v>
      </c>
      <c r="T41">
        <v>0.82</v>
      </c>
      <c r="U41">
        <v>418.77</v>
      </c>
      <c r="V41">
        <v>11.73</v>
      </c>
      <c r="W41">
        <v>25.52</v>
      </c>
      <c r="X41">
        <v>81.760000000000005</v>
      </c>
      <c r="Y41">
        <v>0</v>
      </c>
      <c r="Z41">
        <v>13.041600000000001</v>
      </c>
      <c r="AA41">
        <v>14.04936</v>
      </c>
      <c r="AB41">
        <v>32.333219</v>
      </c>
      <c r="AC41">
        <v>25.181425999999998</v>
      </c>
      <c r="AD41">
        <v>10.858853999999999</v>
      </c>
      <c r="AE41">
        <v>59.175403000000003</v>
      </c>
      <c r="AF41">
        <v>0</v>
      </c>
      <c r="AG41">
        <v>48.849727000000001</v>
      </c>
      <c r="AH41">
        <v>179.96245400000001</v>
      </c>
      <c r="AI41">
        <v>16.783217</v>
      </c>
      <c r="AJ41">
        <v>0</v>
      </c>
      <c r="AK41">
        <v>67.823003</v>
      </c>
      <c r="AL41">
        <v>77.853999999999999</v>
      </c>
      <c r="AM41">
        <v>0</v>
      </c>
      <c r="AN41">
        <v>1.19116</v>
      </c>
      <c r="AO41">
        <v>0</v>
      </c>
      <c r="AP41">
        <v>4.4835000000000003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2201.2626299999993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179.9</v>
      </c>
      <c r="M42">
        <v>64.635000000000005</v>
      </c>
      <c r="N42">
        <v>96.763099999999994</v>
      </c>
      <c r="O42">
        <v>92.811999999999998</v>
      </c>
      <c r="P42">
        <v>129.98750000000001</v>
      </c>
      <c r="Q42">
        <v>12.5</v>
      </c>
      <c r="R42">
        <v>24.7</v>
      </c>
      <c r="S42">
        <v>15.6</v>
      </c>
      <c r="T42">
        <v>0.82</v>
      </c>
      <c r="U42">
        <v>418.77</v>
      </c>
      <c r="V42">
        <v>11.73</v>
      </c>
      <c r="W42">
        <v>25.52</v>
      </c>
      <c r="X42">
        <v>81.760000000000005</v>
      </c>
      <c r="Y42">
        <v>0</v>
      </c>
      <c r="Z42">
        <v>13.041600000000001</v>
      </c>
      <c r="AA42">
        <v>14.04936</v>
      </c>
      <c r="AB42">
        <v>32.333219</v>
      </c>
      <c r="AC42">
        <v>25.181425999999998</v>
      </c>
      <c r="AD42">
        <v>10.884034</v>
      </c>
      <c r="AE42">
        <v>59.175403000000003</v>
      </c>
      <c r="AF42">
        <v>0</v>
      </c>
      <c r="AG42">
        <v>48.849727000000001</v>
      </c>
      <c r="AH42">
        <v>179.96245400000001</v>
      </c>
      <c r="AI42">
        <v>16.783217</v>
      </c>
      <c r="AJ42">
        <v>0</v>
      </c>
      <c r="AK42">
        <v>67.823003</v>
      </c>
      <c r="AL42">
        <v>77.853999999999999</v>
      </c>
      <c r="AM42">
        <v>0</v>
      </c>
      <c r="AN42">
        <v>1.19116</v>
      </c>
      <c r="AO42">
        <v>0</v>
      </c>
      <c r="AP42">
        <v>4.4835000000000003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2201.2878099999994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381.14260000000002</v>
      </c>
      <c r="L43">
        <v>183.81139999999999</v>
      </c>
      <c r="M43">
        <v>67.284499999999994</v>
      </c>
      <c r="N43">
        <v>99.710899999999995</v>
      </c>
      <c r="O43">
        <v>96.089600000000004</v>
      </c>
      <c r="P43">
        <v>135.38679999999999</v>
      </c>
      <c r="Q43">
        <v>12.703200000000001</v>
      </c>
      <c r="R43">
        <v>25.8156</v>
      </c>
      <c r="S43">
        <v>16.252099999999999</v>
      </c>
      <c r="T43">
        <v>2.4285000000000001</v>
      </c>
      <c r="U43">
        <v>418.77</v>
      </c>
      <c r="V43">
        <v>11.73</v>
      </c>
      <c r="W43">
        <v>25.52</v>
      </c>
      <c r="X43">
        <v>81.760000000000005</v>
      </c>
      <c r="Y43">
        <v>0</v>
      </c>
      <c r="Z43">
        <v>6.5208000000000004</v>
      </c>
      <c r="AA43">
        <v>14.04936</v>
      </c>
      <c r="AB43">
        <v>32.333219</v>
      </c>
      <c r="AC43">
        <v>25.181425999999998</v>
      </c>
      <c r="AD43">
        <v>10.884034</v>
      </c>
      <c r="AE43">
        <v>59.175403000000003</v>
      </c>
      <c r="AF43">
        <v>0</v>
      </c>
      <c r="AG43">
        <v>48.849727000000001</v>
      </c>
      <c r="AH43">
        <v>165.14201700000001</v>
      </c>
      <c r="AI43">
        <v>4.2720909999999996</v>
      </c>
      <c r="AJ43">
        <v>0</v>
      </c>
      <c r="AK43">
        <v>67.823003</v>
      </c>
      <c r="AL43">
        <v>77.853999999999999</v>
      </c>
      <c r="AM43">
        <v>0</v>
      </c>
      <c r="AN43">
        <v>1.19116</v>
      </c>
      <c r="AO43">
        <v>0</v>
      </c>
      <c r="AP43">
        <v>4.4835000000000003</v>
      </c>
      <c r="AQ43">
        <v>0</v>
      </c>
      <c r="AR43">
        <v>39.192</v>
      </c>
      <c r="AS43">
        <v>37.890518999999998</v>
      </c>
      <c r="AT43">
        <v>19.999953000000001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6.283493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2195.2793269999993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381.14260000000002</v>
      </c>
      <c r="L44">
        <v>183.81139999999999</v>
      </c>
      <c r="M44">
        <v>67.284499999999994</v>
      </c>
      <c r="N44">
        <v>99.710899999999995</v>
      </c>
      <c r="O44">
        <v>96.089600000000004</v>
      </c>
      <c r="P44">
        <v>135.38679999999999</v>
      </c>
      <c r="Q44">
        <v>12.703200000000001</v>
      </c>
      <c r="R44">
        <v>25.8156</v>
      </c>
      <c r="S44">
        <v>16.252099999999999</v>
      </c>
      <c r="T44">
        <v>2.4285000000000001</v>
      </c>
      <c r="U44">
        <v>418.77</v>
      </c>
      <c r="V44">
        <v>11.73</v>
      </c>
      <c r="W44">
        <v>25.52</v>
      </c>
      <c r="X44">
        <v>81.760000000000005</v>
      </c>
      <c r="Y44">
        <v>0</v>
      </c>
      <c r="Z44">
        <v>6.5208000000000004</v>
      </c>
      <c r="AA44">
        <v>14.04936</v>
      </c>
      <c r="AB44">
        <v>32.333219</v>
      </c>
      <c r="AC44">
        <v>25.181425999999998</v>
      </c>
      <c r="AD44">
        <v>10.884034</v>
      </c>
      <c r="AE44">
        <v>59.175403000000003</v>
      </c>
      <c r="AF44">
        <v>0</v>
      </c>
      <c r="AG44">
        <v>48.849727000000001</v>
      </c>
      <c r="AH44">
        <v>165.14201700000001</v>
      </c>
      <c r="AI44">
        <v>0</v>
      </c>
      <c r="AJ44">
        <v>0</v>
      </c>
      <c r="AK44">
        <v>67.823003</v>
      </c>
      <c r="AL44">
        <v>77.853999999999999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39.192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6.283493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2191.007235999999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381.14260000000002</v>
      </c>
      <c r="L45">
        <v>183.81139999999999</v>
      </c>
      <c r="M45">
        <v>67.284499999999994</v>
      </c>
      <c r="N45">
        <v>99.710899999999995</v>
      </c>
      <c r="O45">
        <v>96.089600000000004</v>
      </c>
      <c r="P45">
        <v>135.38679999999999</v>
      </c>
      <c r="Q45">
        <v>12.703200000000001</v>
      </c>
      <c r="R45">
        <v>25.8156</v>
      </c>
      <c r="S45">
        <v>16.252099999999999</v>
      </c>
      <c r="T45">
        <v>2.4285000000000001</v>
      </c>
      <c r="U45">
        <v>418.77</v>
      </c>
      <c r="V45">
        <v>11.73</v>
      </c>
      <c r="W45">
        <v>25.52</v>
      </c>
      <c r="X45">
        <v>81.760000000000005</v>
      </c>
      <c r="Y45">
        <v>0</v>
      </c>
      <c r="Z45">
        <v>6.5208000000000004</v>
      </c>
      <c r="AA45">
        <v>14.04936</v>
      </c>
      <c r="AB45">
        <v>32.333219</v>
      </c>
      <c r="AC45">
        <v>25.181425999999998</v>
      </c>
      <c r="AD45">
        <v>10.884034</v>
      </c>
      <c r="AE45">
        <v>59.175403000000003</v>
      </c>
      <c r="AF45">
        <v>0</v>
      </c>
      <c r="AG45">
        <v>48.849727000000001</v>
      </c>
      <c r="AH45">
        <v>165.14201700000001</v>
      </c>
      <c r="AI45">
        <v>0</v>
      </c>
      <c r="AJ45">
        <v>0</v>
      </c>
      <c r="AK45">
        <v>67.823003</v>
      </c>
      <c r="AL45">
        <v>77.853999999999999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39.192</v>
      </c>
      <c r="AS45">
        <v>37.890518999999998</v>
      </c>
      <c r="AT45">
        <v>19.391821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6.283493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2190.3991039999992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381.14260000000002</v>
      </c>
      <c r="L46">
        <v>183.81139999999999</v>
      </c>
      <c r="M46">
        <v>67.284499999999994</v>
      </c>
      <c r="N46">
        <v>99.710899999999995</v>
      </c>
      <c r="O46">
        <v>96.089600000000004</v>
      </c>
      <c r="P46">
        <v>143.345144</v>
      </c>
      <c r="Q46">
        <v>12.703200000000001</v>
      </c>
      <c r="R46">
        <v>25.8156</v>
      </c>
      <c r="S46">
        <v>16.252099999999999</v>
      </c>
      <c r="T46">
        <v>2.4285000000000001</v>
      </c>
      <c r="U46">
        <v>418.77</v>
      </c>
      <c r="V46">
        <v>11.73</v>
      </c>
      <c r="W46">
        <v>25.52</v>
      </c>
      <c r="X46">
        <v>81.760000000000005</v>
      </c>
      <c r="Y46">
        <v>0</v>
      </c>
      <c r="Z46">
        <v>6.5208000000000004</v>
      </c>
      <c r="AA46">
        <v>14.04936</v>
      </c>
      <c r="AB46">
        <v>32.333219</v>
      </c>
      <c r="AC46">
        <v>25.181425999999998</v>
      </c>
      <c r="AD46">
        <v>10.884034</v>
      </c>
      <c r="AE46">
        <v>59.175403000000003</v>
      </c>
      <c r="AF46">
        <v>0</v>
      </c>
      <c r="AG46">
        <v>48.849727000000001</v>
      </c>
      <c r="AH46">
        <v>165.14201700000001</v>
      </c>
      <c r="AI46">
        <v>0</v>
      </c>
      <c r="AJ46">
        <v>0</v>
      </c>
      <c r="AK46">
        <v>67.823003</v>
      </c>
      <c r="AL46">
        <v>77.853999999999999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33.119999999999997</v>
      </c>
      <c r="AS46">
        <v>37.890518999999998</v>
      </c>
      <c r="AT46">
        <v>15.772372000000001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1.8736980000000001</v>
      </c>
      <c r="BA46">
        <v>6.283493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2188.6659989999989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381.14260000000002</v>
      </c>
      <c r="L47">
        <v>183.81139999999999</v>
      </c>
      <c r="M47">
        <v>67.284499999999994</v>
      </c>
      <c r="N47">
        <v>85.568700000000007</v>
      </c>
      <c r="O47">
        <v>72.3476</v>
      </c>
      <c r="P47">
        <v>143.345144</v>
      </c>
      <c r="Q47">
        <v>12.703200000000001</v>
      </c>
      <c r="R47">
        <v>25.8156</v>
      </c>
      <c r="S47">
        <v>16.252099999999999</v>
      </c>
      <c r="T47">
        <v>2.4285000000000001</v>
      </c>
      <c r="U47">
        <v>418.77</v>
      </c>
      <c r="V47">
        <v>11.73</v>
      </c>
      <c r="W47">
        <v>25.52</v>
      </c>
      <c r="X47">
        <v>81.760000000000005</v>
      </c>
      <c r="Y47">
        <v>0</v>
      </c>
      <c r="Z47">
        <v>6.5208000000000004</v>
      </c>
      <c r="AA47">
        <v>14.04936</v>
      </c>
      <c r="AB47">
        <v>32.333219</v>
      </c>
      <c r="AC47">
        <v>25.181425999999998</v>
      </c>
      <c r="AD47">
        <v>10.884034</v>
      </c>
      <c r="AE47">
        <v>59.175403000000003</v>
      </c>
      <c r="AF47">
        <v>0</v>
      </c>
      <c r="AG47">
        <v>48.849727000000001</v>
      </c>
      <c r="AH47">
        <v>165.14201700000001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33.119999999999997</v>
      </c>
      <c r="AS47">
        <v>37.890518999999998</v>
      </c>
      <c r="AT47">
        <v>19.999953000000001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1.8736980000000001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2155.00938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381.14260000000002</v>
      </c>
      <c r="L48">
        <v>183.81139999999999</v>
      </c>
      <c r="M48">
        <v>67.284499999999994</v>
      </c>
      <c r="N48">
        <v>85.568700000000007</v>
      </c>
      <c r="O48">
        <v>72.3476</v>
      </c>
      <c r="P48">
        <v>143.345144</v>
      </c>
      <c r="Q48">
        <v>12.703200000000001</v>
      </c>
      <c r="R48">
        <v>25.8156</v>
      </c>
      <c r="S48">
        <v>16.252099999999999</v>
      </c>
      <c r="T48">
        <v>2.4285000000000001</v>
      </c>
      <c r="U48">
        <v>418.77</v>
      </c>
      <c r="V48">
        <v>11.73</v>
      </c>
      <c r="W48">
        <v>25.52</v>
      </c>
      <c r="X48">
        <v>81.760000000000005</v>
      </c>
      <c r="Y48">
        <v>0</v>
      </c>
      <c r="Z48">
        <v>6.5208000000000004</v>
      </c>
      <c r="AA48">
        <v>14.04936</v>
      </c>
      <c r="AB48">
        <v>32.333219</v>
      </c>
      <c r="AC48">
        <v>25.181425999999998</v>
      </c>
      <c r="AD48">
        <v>10.884034</v>
      </c>
      <c r="AE48">
        <v>59.175403000000003</v>
      </c>
      <c r="AF48">
        <v>0</v>
      </c>
      <c r="AG48">
        <v>48.849727000000001</v>
      </c>
      <c r="AH48">
        <v>165.14201700000001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33.119999999999997</v>
      </c>
      <c r="AS48">
        <v>37.890518999999998</v>
      </c>
      <c r="AT48">
        <v>19.082429999999999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1.8736980000000001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2154.0918569999999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381.39260000000002</v>
      </c>
      <c r="L49">
        <v>183.88140000000001</v>
      </c>
      <c r="M49">
        <v>55.874499999999998</v>
      </c>
      <c r="N49">
        <v>75.398700000000005</v>
      </c>
      <c r="O49">
        <v>71.819999999999993</v>
      </c>
      <c r="P49">
        <v>127.2861</v>
      </c>
      <c r="Q49">
        <v>12.7232</v>
      </c>
      <c r="R49">
        <v>25.915600000000001</v>
      </c>
      <c r="S49">
        <v>16.052099999999999</v>
      </c>
      <c r="T49">
        <v>2.4685000000000001</v>
      </c>
      <c r="U49">
        <v>418.77</v>
      </c>
      <c r="V49">
        <v>11.7</v>
      </c>
      <c r="W49">
        <v>25.52</v>
      </c>
      <c r="X49">
        <v>81.569999999999993</v>
      </c>
      <c r="Y49">
        <v>0</v>
      </c>
      <c r="Z49">
        <v>6.5208000000000004</v>
      </c>
      <c r="AA49">
        <v>14.04936</v>
      </c>
      <c r="AB49">
        <v>32.333219</v>
      </c>
      <c r="AC49">
        <v>25.181425999999998</v>
      </c>
      <c r="AD49">
        <v>10.884034</v>
      </c>
      <c r="AE49">
        <v>59.175403000000003</v>
      </c>
      <c r="AF49">
        <v>0</v>
      </c>
      <c r="AG49">
        <v>48.849727000000001</v>
      </c>
      <c r="AH49">
        <v>165.14201700000001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1.19116</v>
      </c>
      <c r="AO49">
        <v>0</v>
      </c>
      <c r="AP49">
        <v>3.2025000000000001</v>
      </c>
      <c r="AQ49">
        <v>0</v>
      </c>
      <c r="AR49">
        <v>39.192</v>
      </c>
      <c r="AS49">
        <v>37.890518999999998</v>
      </c>
      <c r="AT49">
        <v>19.999953000000001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1.8736980000000001</v>
      </c>
      <c r="BA49">
        <v>6.283493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2120.5562629999999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381.39260000000002</v>
      </c>
      <c r="L50">
        <v>183.88140000000001</v>
      </c>
      <c r="M50">
        <v>55.874499999999998</v>
      </c>
      <c r="N50">
        <v>75.398700000000005</v>
      </c>
      <c r="O50">
        <v>71.819999999999993</v>
      </c>
      <c r="P50">
        <v>127.2861</v>
      </c>
      <c r="Q50">
        <v>12.7232</v>
      </c>
      <c r="R50">
        <v>25.915600000000001</v>
      </c>
      <c r="S50">
        <v>16.052099999999999</v>
      </c>
      <c r="T50">
        <v>2.4685000000000001</v>
      </c>
      <c r="U50">
        <v>418.77</v>
      </c>
      <c r="V50">
        <v>11.7</v>
      </c>
      <c r="W50">
        <v>25.52</v>
      </c>
      <c r="X50">
        <v>81.569999999999993</v>
      </c>
      <c r="Y50">
        <v>0</v>
      </c>
      <c r="Z50">
        <v>6.5208000000000004</v>
      </c>
      <c r="AA50">
        <v>14.04936</v>
      </c>
      <c r="AB50">
        <v>32.333219</v>
      </c>
      <c r="AC50">
        <v>25.181425999999998</v>
      </c>
      <c r="AD50">
        <v>10.884034</v>
      </c>
      <c r="AE50">
        <v>59.175403000000003</v>
      </c>
      <c r="AF50">
        <v>0</v>
      </c>
      <c r="AG50">
        <v>48.849727000000001</v>
      </c>
      <c r="AH50">
        <v>165.14201700000001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1.19116</v>
      </c>
      <c r="AO50">
        <v>0</v>
      </c>
      <c r="AP50">
        <v>3.2025000000000001</v>
      </c>
      <c r="AQ50">
        <v>0</v>
      </c>
      <c r="AR50">
        <v>39.192</v>
      </c>
      <c r="AS50">
        <v>37.890518999999998</v>
      </c>
      <c r="AT50">
        <v>19.999953000000001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1.8736980000000001</v>
      </c>
      <c r="BA50">
        <v>6.283493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2120.5562629999999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381.39260000000002</v>
      </c>
      <c r="L51">
        <v>183.88140000000001</v>
      </c>
      <c r="M51">
        <v>66.374499999999998</v>
      </c>
      <c r="N51">
        <v>89.540899999999993</v>
      </c>
      <c r="O51">
        <v>81.929599999999994</v>
      </c>
      <c r="P51">
        <v>127.2861</v>
      </c>
      <c r="Q51">
        <v>12.7232</v>
      </c>
      <c r="R51">
        <v>25.915600000000001</v>
      </c>
      <c r="S51">
        <v>16.052099999999999</v>
      </c>
      <c r="T51">
        <v>2.4685000000000001</v>
      </c>
      <c r="U51">
        <v>418.77</v>
      </c>
      <c r="V51">
        <v>11.7</v>
      </c>
      <c r="W51">
        <v>25.52</v>
      </c>
      <c r="X51">
        <v>81.569999999999993</v>
      </c>
      <c r="Y51">
        <v>0</v>
      </c>
      <c r="Z51">
        <v>6.5208000000000004</v>
      </c>
      <c r="AA51">
        <v>14.04936</v>
      </c>
      <c r="AB51">
        <v>36.816670999999999</v>
      </c>
      <c r="AC51">
        <v>25.181425999999998</v>
      </c>
      <c r="AD51">
        <v>10.884034</v>
      </c>
      <c r="AE51">
        <v>59.175403000000003</v>
      </c>
      <c r="AF51">
        <v>0</v>
      </c>
      <c r="AG51">
        <v>48.849727000000001</v>
      </c>
      <c r="AH51">
        <v>165.14201700000001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1.19116</v>
      </c>
      <c r="AO51">
        <v>0</v>
      </c>
      <c r="AP51">
        <v>3.2025000000000001</v>
      </c>
      <c r="AQ51">
        <v>0</v>
      </c>
      <c r="AR51">
        <v>39.192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1.8736980000000001</v>
      </c>
      <c r="BA51">
        <v>6.283493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2159.7915149999999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381.39260000000002</v>
      </c>
      <c r="L52">
        <v>183.88140000000001</v>
      </c>
      <c r="M52">
        <v>66.374499999999998</v>
      </c>
      <c r="N52">
        <v>89.540899999999993</v>
      </c>
      <c r="O52">
        <v>81.929599999999994</v>
      </c>
      <c r="P52">
        <v>127.2861</v>
      </c>
      <c r="Q52">
        <v>12.7232</v>
      </c>
      <c r="R52">
        <v>25.915600000000001</v>
      </c>
      <c r="S52">
        <v>16.052099999999999</v>
      </c>
      <c r="T52">
        <v>2.4685000000000001</v>
      </c>
      <c r="U52">
        <v>418.77</v>
      </c>
      <c r="V52">
        <v>11.7</v>
      </c>
      <c r="W52">
        <v>25.52</v>
      </c>
      <c r="X52">
        <v>81.569999999999993</v>
      </c>
      <c r="Y52">
        <v>0</v>
      </c>
      <c r="Z52">
        <v>6.5208000000000004</v>
      </c>
      <c r="AA52">
        <v>14.04936</v>
      </c>
      <c r="AB52">
        <v>36.816670999999999</v>
      </c>
      <c r="AC52">
        <v>25.181425999999998</v>
      </c>
      <c r="AD52">
        <v>10.884034</v>
      </c>
      <c r="AE52">
        <v>59.175403000000003</v>
      </c>
      <c r="AF52">
        <v>0</v>
      </c>
      <c r="AG52">
        <v>48.849727000000001</v>
      </c>
      <c r="AH52">
        <v>165.14201700000001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1.19116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1.8736980000000001</v>
      </c>
      <c r="BA52">
        <v>6.283493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2153.7195150000002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381.39260000000002</v>
      </c>
      <c r="L53">
        <v>183.88140000000001</v>
      </c>
      <c r="M53">
        <v>66.374499999999998</v>
      </c>
      <c r="N53">
        <v>89.540899999999993</v>
      </c>
      <c r="O53">
        <v>81.929599999999994</v>
      </c>
      <c r="P53">
        <v>127.2861</v>
      </c>
      <c r="Q53">
        <v>12.7232</v>
      </c>
      <c r="R53">
        <v>25.915600000000001</v>
      </c>
      <c r="S53">
        <v>16.052099999999999</v>
      </c>
      <c r="T53">
        <v>2.4685000000000001</v>
      </c>
      <c r="U53">
        <v>418.77</v>
      </c>
      <c r="V53">
        <v>11.7</v>
      </c>
      <c r="W53">
        <v>25.52</v>
      </c>
      <c r="X53">
        <v>81.569999999999993</v>
      </c>
      <c r="Y53">
        <v>0</v>
      </c>
      <c r="Z53">
        <v>6.5208000000000004</v>
      </c>
      <c r="AA53">
        <v>14.04936</v>
      </c>
      <c r="AB53">
        <v>36.816670999999999</v>
      </c>
      <c r="AC53">
        <v>25.181425999999998</v>
      </c>
      <c r="AD53">
        <v>10.884034</v>
      </c>
      <c r="AE53">
        <v>59.175403000000003</v>
      </c>
      <c r="AF53">
        <v>0</v>
      </c>
      <c r="AG53">
        <v>48.849727000000001</v>
      </c>
      <c r="AH53">
        <v>165.14201700000001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19.691814999999998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1.8736980000000001</v>
      </c>
      <c r="BA53">
        <v>6.283493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2153.4113770000004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381.39260000000002</v>
      </c>
      <c r="L54">
        <v>183.88140000000001</v>
      </c>
      <c r="M54">
        <v>66.374499999999998</v>
      </c>
      <c r="N54">
        <v>89.540899999999993</v>
      </c>
      <c r="O54">
        <v>81.929599999999994</v>
      </c>
      <c r="P54">
        <v>127.2861</v>
      </c>
      <c r="Q54">
        <v>12.7232</v>
      </c>
      <c r="R54">
        <v>25.915600000000001</v>
      </c>
      <c r="S54">
        <v>16.052099999999999</v>
      </c>
      <c r="T54">
        <v>2.4685000000000001</v>
      </c>
      <c r="U54">
        <v>418.77</v>
      </c>
      <c r="V54">
        <v>11.7</v>
      </c>
      <c r="W54">
        <v>25.52</v>
      </c>
      <c r="X54">
        <v>81.569999999999993</v>
      </c>
      <c r="Y54">
        <v>0</v>
      </c>
      <c r="Z54">
        <v>6.5208000000000004</v>
      </c>
      <c r="AA54">
        <v>14.04936</v>
      </c>
      <c r="AB54">
        <v>36.816670999999999</v>
      </c>
      <c r="AC54">
        <v>25.181425999999998</v>
      </c>
      <c r="AD54">
        <v>10.884034</v>
      </c>
      <c r="AE54">
        <v>59.175403000000003</v>
      </c>
      <c r="AF54">
        <v>0</v>
      </c>
      <c r="AG54">
        <v>48.849727000000001</v>
      </c>
      <c r="AH54">
        <v>165.14201700000001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1.8736980000000001</v>
      </c>
      <c r="BA54">
        <v>6.283493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2153.7195150000002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381.39260000000002</v>
      </c>
      <c r="L55">
        <v>183.88140000000001</v>
      </c>
      <c r="M55">
        <v>66.374499999999998</v>
      </c>
      <c r="N55">
        <v>89.540899999999993</v>
      </c>
      <c r="O55">
        <v>81.929599999999994</v>
      </c>
      <c r="P55">
        <v>127.2861</v>
      </c>
      <c r="Q55">
        <v>12.7232</v>
      </c>
      <c r="R55">
        <v>25.915600000000001</v>
      </c>
      <c r="S55">
        <v>16.052099999999999</v>
      </c>
      <c r="T55">
        <v>2.4685000000000001</v>
      </c>
      <c r="U55">
        <v>418.77</v>
      </c>
      <c r="V55">
        <v>11.7</v>
      </c>
      <c r="W55">
        <v>25.52</v>
      </c>
      <c r="X55">
        <v>81.569999999999993</v>
      </c>
      <c r="Y55">
        <v>0</v>
      </c>
      <c r="Z55">
        <v>6.5208000000000004</v>
      </c>
      <c r="AA55">
        <v>14.04936</v>
      </c>
      <c r="AB55">
        <v>36.816670999999999</v>
      </c>
      <c r="AC55">
        <v>25.181425999999998</v>
      </c>
      <c r="AD55">
        <v>10.884034</v>
      </c>
      <c r="AE55">
        <v>59.175403000000003</v>
      </c>
      <c r="AF55">
        <v>0</v>
      </c>
      <c r="AG55">
        <v>48.849727000000001</v>
      </c>
      <c r="AH55">
        <v>165.14201700000001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1.19116</v>
      </c>
      <c r="AO55">
        <v>0</v>
      </c>
      <c r="AP55">
        <v>8.3264999999999993</v>
      </c>
      <c r="AQ55">
        <v>0</v>
      </c>
      <c r="AR55">
        <v>39.192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1.8736980000000001</v>
      </c>
      <c r="BA55">
        <v>6.283493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2164.9155149999997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381.39260000000002</v>
      </c>
      <c r="L56">
        <v>183.88140000000001</v>
      </c>
      <c r="M56">
        <v>66.374499999999998</v>
      </c>
      <c r="N56">
        <v>89.540899999999993</v>
      </c>
      <c r="O56">
        <v>81.929599999999994</v>
      </c>
      <c r="P56">
        <v>127.2861</v>
      </c>
      <c r="Q56">
        <v>12.7232</v>
      </c>
      <c r="R56">
        <v>25.915600000000001</v>
      </c>
      <c r="S56">
        <v>16.052099999999999</v>
      </c>
      <c r="T56">
        <v>2.4685000000000001</v>
      </c>
      <c r="U56">
        <v>418.77</v>
      </c>
      <c r="V56">
        <v>11.7</v>
      </c>
      <c r="W56">
        <v>25.52</v>
      </c>
      <c r="X56">
        <v>81.569999999999993</v>
      </c>
      <c r="Y56">
        <v>0</v>
      </c>
      <c r="Z56">
        <v>6.5208000000000004</v>
      </c>
      <c r="AA56">
        <v>14.04936</v>
      </c>
      <c r="AB56">
        <v>36.816670999999999</v>
      </c>
      <c r="AC56">
        <v>25.181425999999998</v>
      </c>
      <c r="AD56">
        <v>10.884034</v>
      </c>
      <c r="AE56">
        <v>59.175403000000003</v>
      </c>
      <c r="AF56">
        <v>0</v>
      </c>
      <c r="AG56">
        <v>48.849727000000001</v>
      </c>
      <c r="AH56">
        <v>165.14201700000001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1.19116</v>
      </c>
      <c r="AO56">
        <v>0</v>
      </c>
      <c r="AP56">
        <v>8.3264999999999993</v>
      </c>
      <c r="AQ56">
        <v>0</v>
      </c>
      <c r="AR56">
        <v>39.192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1.8736980000000001</v>
      </c>
      <c r="BA56">
        <v>6.283493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2164.9155149999997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381.39260000000002</v>
      </c>
      <c r="L57">
        <v>183.88140000000001</v>
      </c>
      <c r="M57">
        <v>66.374499999999998</v>
      </c>
      <c r="N57">
        <v>123.048796</v>
      </c>
      <c r="O57">
        <v>124.14572699999999</v>
      </c>
      <c r="P57">
        <v>143.345144</v>
      </c>
      <c r="Q57">
        <v>12.7232</v>
      </c>
      <c r="R57">
        <v>25.915600000000001</v>
      </c>
      <c r="S57">
        <v>16.052099999999999</v>
      </c>
      <c r="T57">
        <v>2.4685000000000001</v>
      </c>
      <c r="U57">
        <v>418.77</v>
      </c>
      <c r="V57">
        <v>11.7</v>
      </c>
      <c r="W57">
        <v>25.52</v>
      </c>
      <c r="X57">
        <v>81.569999999999993</v>
      </c>
      <c r="Y57">
        <v>0</v>
      </c>
      <c r="Z57">
        <v>6.5208000000000004</v>
      </c>
      <c r="AA57">
        <v>14.04936</v>
      </c>
      <c r="AB57">
        <v>36.816670999999999</v>
      </c>
      <c r="AC57">
        <v>25.181425999999998</v>
      </c>
      <c r="AD57">
        <v>10.884034</v>
      </c>
      <c r="AE57">
        <v>59.175403000000003</v>
      </c>
      <c r="AF57">
        <v>0</v>
      </c>
      <c r="AG57">
        <v>48.849727000000001</v>
      </c>
      <c r="AH57">
        <v>165.14201700000001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1.19116</v>
      </c>
      <c r="AO57">
        <v>0</v>
      </c>
      <c r="AP57">
        <v>8.3264999999999993</v>
      </c>
      <c r="AQ57">
        <v>0</v>
      </c>
      <c r="AR57">
        <v>39.192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1.8736980000000001</v>
      </c>
      <c r="BA57">
        <v>6.283493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2256.6985819999995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381.39260000000002</v>
      </c>
      <c r="L58">
        <v>183.88140000000001</v>
      </c>
      <c r="M58">
        <v>66.374499999999998</v>
      </c>
      <c r="N58">
        <v>124.38</v>
      </c>
      <c r="O58">
        <v>130.58009999999999</v>
      </c>
      <c r="P58">
        <v>143.345144</v>
      </c>
      <c r="Q58">
        <v>12.7232</v>
      </c>
      <c r="R58">
        <v>25.915600000000001</v>
      </c>
      <c r="S58">
        <v>16.052099999999999</v>
      </c>
      <c r="T58">
        <v>2.4685000000000001</v>
      </c>
      <c r="U58">
        <v>418.77</v>
      </c>
      <c r="V58">
        <v>11.7</v>
      </c>
      <c r="W58">
        <v>30.894300000000001</v>
      </c>
      <c r="X58">
        <v>101.69840000000001</v>
      </c>
      <c r="Y58">
        <v>0</v>
      </c>
      <c r="Z58">
        <v>6.5208000000000004</v>
      </c>
      <c r="AA58">
        <v>14.04936</v>
      </c>
      <c r="AB58">
        <v>36.816670999999999</v>
      </c>
      <c r="AC58">
        <v>25.181425999999998</v>
      </c>
      <c r="AD58">
        <v>10.884034</v>
      </c>
      <c r="AE58">
        <v>59.175403000000003</v>
      </c>
      <c r="AF58">
        <v>0</v>
      </c>
      <c r="AG58">
        <v>48.849727000000001</v>
      </c>
      <c r="AH58">
        <v>165.14201700000001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1.19116</v>
      </c>
      <c r="AO58">
        <v>0</v>
      </c>
      <c r="AP58">
        <v>8.3264999999999993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1.8736980000000001</v>
      </c>
      <c r="BA58">
        <v>6.283493</v>
      </c>
      <c r="BB58">
        <v>4.3966000000000003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2283.8948589999995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381.39260000000002</v>
      </c>
      <c r="L59">
        <v>183.88140000000001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12.7232</v>
      </c>
      <c r="R59">
        <v>25.915600000000001</v>
      </c>
      <c r="S59">
        <v>16.052099999999999</v>
      </c>
      <c r="T59">
        <v>2.4685000000000001</v>
      </c>
      <c r="U59">
        <v>418.77</v>
      </c>
      <c r="V59">
        <v>14.118410000000001</v>
      </c>
      <c r="W59">
        <v>44.31</v>
      </c>
      <c r="X59">
        <v>148.30000000000001</v>
      </c>
      <c r="Y59">
        <v>0</v>
      </c>
      <c r="Z59">
        <v>6.5208000000000004</v>
      </c>
      <c r="AA59">
        <v>14.04936</v>
      </c>
      <c r="AB59">
        <v>36.816670999999999</v>
      </c>
      <c r="AC59">
        <v>25.181425999999998</v>
      </c>
      <c r="AD59">
        <v>10.884034</v>
      </c>
      <c r="AE59">
        <v>59.175403000000003</v>
      </c>
      <c r="AF59">
        <v>0</v>
      </c>
      <c r="AG59">
        <v>48.849727000000001</v>
      </c>
      <c r="AH59">
        <v>165.14201700000001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1.8736980000000001</v>
      </c>
      <c r="BA59">
        <v>6.283493</v>
      </c>
      <c r="BB59">
        <v>4.3966000000000003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2379.172317999999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381.39260000000002</v>
      </c>
      <c r="L60">
        <v>183.88140000000001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12.7232</v>
      </c>
      <c r="R60">
        <v>31.29908</v>
      </c>
      <c r="S60">
        <v>16.052099999999999</v>
      </c>
      <c r="T60">
        <v>2.4685000000000001</v>
      </c>
      <c r="U60">
        <v>418.77</v>
      </c>
      <c r="V60">
        <v>17.730312999999999</v>
      </c>
      <c r="W60">
        <v>44.31</v>
      </c>
      <c r="X60">
        <v>148.30000000000001</v>
      </c>
      <c r="Y60">
        <v>0</v>
      </c>
      <c r="Z60">
        <v>6.5208000000000004</v>
      </c>
      <c r="AA60">
        <v>14.04936</v>
      </c>
      <c r="AB60">
        <v>36.816670999999999</v>
      </c>
      <c r="AC60">
        <v>25.181425999999998</v>
      </c>
      <c r="AD60">
        <v>10.884034</v>
      </c>
      <c r="AE60">
        <v>59.175403000000003</v>
      </c>
      <c r="AF60">
        <v>0</v>
      </c>
      <c r="AG60">
        <v>48.849727000000001</v>
      </c>
      <c r="AH60">
        <v>165.14201700000001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1.8736980000000001</v>
      </c>
      <c r="BA60">
        <v>6.283493</v>
      </c>
      <c r="BB60">
        <v>4.3966000000000003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2388.1677009999989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381.39260000000002</v>
      </c>
      <c r="L61">
        <v>183.88140000000001</v>
      </c>
      <c r="M61">
        <v>97.055942999999999</v>
      </c>
      <c r="N61">
        <v>124.38</v>
      </c>
      <c r="O61">
        <v>130.58009999999999</v>
      </c>
      <c r="P61">
        <v>148.55070000000001</v>
      </c>
      <c r="Q61">
        <v>20.0779</v>
      </c>
      <c r="R61">
        <v>40.030299999999997</v>
      </c>
      <c r="S61">
        <v>24.894400000000001</v>
      </c>
      <c r="T61">
        <v>3.09</v>
      </c>
      <c r="U61">
        <v>418.77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14.04936</v>
      </c>
      <c r="AB61">
        <v>36.816670999999999</v>
      </c>
      <c r="AC61">
        <v>25.181425999999998</v>
      </c>
      <c r="AD61">
        <v>10.884034</v>
      </c>
      <c r="AE61">
        <v>59.175403000000003</v>
      </c>
      <c r="AF61">
        <v>0</v>
      </c>
      <c r="AG61">
        <v>48.849727000000001</v>
      </c>
      <c r="AH61">
        <v>165.14201700000001</v>
      </c>
      <c r="AI61">
        <v>0</v>
      </c>
      <c r="AJ61">
        <v>0</v>
      </c>
      <c r="AK61">
        <v>67.823003</v>
      </c>
      <c r="AL61">
        <v>77.853999999999999</v>
      </c>
      <c r="AM61">
        <v>0</v>
      </c>
      <c r="AN61">
        <v>1.19116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1.8736980000000001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2416.4863309999987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409.39260000000002</v>
      </c>
      <c r="L62">
        <v>222.88140000000001</v>
      </c>
      <c r="M62">
        <v>96.955943000000005</v>
      </c>
      <c r="N62">
        <v>124.38</v>
      </c>
      <c r="O62">
        <v>130.58009999999999</v>
      </c>
      <c r="P62">
        <v>148.55070000000001</v>
      </c>
      <c r="Q62">
        <v>22.63</v>
      </c>
      <c r="R62">
        <v>44.906624999999998</v>
      </c>
      <c r="S62">
        <v>27.638981000000001</v>
      </c>
      <c r="T62">
        <v>3.09</v>
      </c>
      <c r="U62">
        <v>418.77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14.04936</v>
      </c>
      <c r="AB62">
        <v>36.816670999999999</v>
      </c>
      <c r="AC62">
        <v>25.181425999999998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165.14201700000001</v>
      </c>
      <c r="AI62">
        <v>0</v>
      </c>
      <c r="AJ62">
        <v>0</v>
      </c>
      <c r="AK62">
        <v>67.823003</v>
      </c>
      <c r="AL62">
        <v>77.853999999999999</v>
      </c>
      <c r="AM62">
        <v>0</v>
      </c>
      <c r="AN62">
        <v>1.19116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1.8736980000000001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2504.4433719999993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385.25920000000002</v>
      </c>
      <c r="L63">
        <v>222.88140000000001</v>
      </c>
      <c r="M63">
        <v>96.955943000000005</v>
      </c>
      <c r="N63">
        <v>124.38</v>
      </c>
      <c r="O63">
        <v>130.58009999999999</v>
      </c>
      <c r="P63">
        <v>148.55070000000001</v>
      </c>
      <c r="Q63">
        <v>22.63</v>
      </c>
      <c r="R63">
        <v>44.906624999999998</v>
      </c>
      <c r="S63">
        <v>27.638981000000001</v>
      </c>
      <c r="T63">
        <v>3.09</v>
      </c>
      <c r="U63">
        <v>418.77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14.04936</v>
      </c>
      <c r="AB63">
        <v>36.816670999999999</v>
      </c>
      <c r="AC63">
        <v>25.181425999999998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67.823003</v>
      </c>
      <c r="AL63">
        <v>77.853999999999999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2495.592431999999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385.25920000000002</v>
      </c>
      <c r="L64">
        <v>222.88140000000001</v>
      </c>
      <c r="M64">
        <v>96.955943000000005</v>
      </c>
      <c r="N64">
        <v>124.38</v>
      </c>
      <c r="O64">
        <v>130.58009999999999</v>
      </c>
      <c r="P64">
        <v>148.55070000000001</v>
      </c>
      <c r="Q64">
        <v>22.63</v>
      </c>
      <c r="R64">
        <v>44.906624999999998</v>
      </c>
      <c r="S64">
        <v>27.638981000000001</v>
      </c>
      <c r="T64">
        <v>3.09</v>
      </c>
      <c r="U64">
        <v>418.77</v>
      </c>
      <c r="V64">
        <v>20.8</v>
      </c>
      <c r="W64">
        <v>44.31</v>
      </c>
      <c r="X64">
        <v>147.19999999999999</v>
      </c>
      <c r="Y64">
        <v>0</v>
      </c>
      <c r="Z64">
        <v>6.5208000000000004</v>
      </c>
      <c r="AA64">
        <v>14.04936</v>
      </c>
      <c r="AB64">
        <v>36.816670999999999</v>
      </c>
      <c r="AC64">
        <v>25.181425999999998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67.823003</v>
      </c>
      <c r="AL64">
        <v>77.853999999999999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2494.4924319999991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385.25920000000002</v>
      </c>
      <c r="L65">
        <v>222.88140000000001</v>
      </c>
      <c r="M65">
        <v>96.955943000000005</v>
      </c>
      <c r="N65">
        <v>124.38</v>
      </c>
      <c r="O65">
        <v>130.58009999999999</v>
      </c>
      <c r="P65">
        <v>148.55070000000001</v>
      </c>
      <c r="Q65">
        <v>22.63</v>
      </c>
      <c r="R65">
        <v>44.906624999999998</v>
      </c>
      <c r="S65">
        <v>27.638981000000001</v>
      </c>
      <c r="T65">
        <v>3.09</v>
      </c>
      <c r="U65">
        <v>418.77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14.04936</v>
      </c>
      <c r="AB65">
        <v>36.816670999999999</v>
      </c>
      <c r="AC65">
        <v>25.181425999999998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1.19116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1.8736980000000001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2503.9189319999991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385.25920000000002</v>
      </c>
      <c r="L66">
        <v>222.88140000000001</v>
      </c>
      <c r="M66">
        <v>96.955943000000005</v>
      </c>
      <c r="N66">
        <v>124.38</v>
      </c>
      <c r="O66">
        <v>130.58009999999999</v>
      </c>
      <c r="P66">
        <v>148.55070000000001</v>
      </c>
      <c r="Q66">
        <v>22.63</v>
      </c>
      <c r="R66">
        <v>44.906624999999998</v>
      </c>
      <c r="S66">
        <v>27.638981000000001</v>
      </c>
      <c r="T66">
        <v>3.09</v>
      </c>
      <c r="U66">
        <v>418.77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28.045000000000002</v>
      </c>
      <c r="AB66">
        <v>36.816670999999999</v>
      </c>
      <c r="AC66">
        <v>25.181425999999998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1.19116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1.8736980000000001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2517.9145719999992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385.25920000000002</v>
      </c>
      <c r="L67">
        <v>182.88140000000001</v>
      </c>
      <c r="M67">
        <v>96.955943000000005</v>
      </c>
      <c r="N67">
        <v>124.38</v>
      </c>
      <c r="O67">
        <v>130.58009999999999</v>
      </c>
      <c r="P67">
        <v>148.55070000000001</v>
      </c>
      <c r="Q67">
        <v>16.019400000000001</v>
      </c>
      <c r="R67">
        <v>39.895527000000001</v>
      </c>
      <c r="S67">
        <v>23.827338999999998</v>
      </c>
      <c r="T67">
        <v>2.7936329999999998</v>
      </c>
      <c r="U67">
        <v>418.77</v>
      </c>
      <c r="V67">
        <v>20.8</v>
      </c>
      <c r="W67">
        <v>44.31</v>
      </c>
      <c r="X67">
        <v>148.30000000000001</v>
      </c>
      <c r="Y67">
        <v>0</v>
      </c>
      <c r="Z67">
        <v>0</v>
      </c>
      <c r="AA67">
        <v>28.09872</v>
      </c>
      <c r="AB67">
        <v>36.816670999999999</v>
      </c>
      <c r="AC67">
        <v>18.313763999999999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0</v>
      </c>
      <c r="AJ67">
        <v>0</v>
      </c>
      <c r="AK67">
        <v>67.823003</v>
      </c>
      <c r="AL67">
        <v>77.853999999999999</v>
      </c>
      <c r="AM67">
        <v>5.39154</v>
      </c>
      <c r="AN67">
        <v>1.19116</v>
      </c>
      <c r="AO67">
        <v>0</v>
      </c>
      <c r="AP67">
        <v>3.2025000000000001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2447.1483599999988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385.25920000000002</v>
      </c>
      <c r="L68">
        <v>182.88140000000001</v>
      </c>
      <c r="M68">
        <v>96.955943000000005</v>
      </c>
      <c r="N68">
        <v>124.38</v>
      </c>
      <c r="O68">
        <v>130.58009999999999</v>
      </c>
      <c r="P68">
        <v>148.55070000000001</v>
      </c>
      <c r="Q68">
        <v>16.019400000000001</v>
      </c>
      <c r="R68">
        <v>31.918151999999999</v>
      </c>
      <c r="S68">
        <v>19.547899999999998</v>
      </c>
      <c r="T68">
        <v>2.4384999999999999</v>
      </c>
      <c r="U68">
        <v>418.77</v>
      </c>
      <c r="V68">
        <v>20.8</v>
      </c>
      <c r="W68">
        <v>44.31</v>
      </c>
      <c r="X68">
        <v>148.30000000000001</v>
      </c>
      <c r="Y68">
        <v>0</v>
      </c>
      <c r="Z68">
        <v>0</v>
      </c>
      <c r="AA68">
        <v>42.14808</v>
      </c>
      <c r="AB68">
        <v>36.816670999999999</v>
      </c>
      <c r="AC68">
        <v>18.313763999999999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0</v>
      </c>
      <c r="AJ68">
        <v>0</v>
      </c>
      <c r="AK68">
        <v>67.823003</v>
      </c>
      <c r="AL68">
        <v>77.853999999999999</v>
      </c>
      <c r="AM68">
        <v>12.527402</v>
      </c>
      <c r="AN68">
        <v>1.19116</v>
      </c>
      <c r="AO68">
        <v>0</v>
      </c>
      <c r="AP68">
        <v>3.2025000000000001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2455.721634999999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381.04259999999999</v>
      </c>
      <c r="L69">
        <v>182.88140000000001</v>
      </c>
      <c r="M69">
        <v>96.955943000000005</v>
      </c>
      <c r="N69">
        <v>124.38</v>
      </c>
      <c r="O69">
        <v>130.58009999999999</v>
      </c>
      <c r="P69">
        <v>148.55070000000001</v>
      </c>
      <c r="Q69">
        <v>16.019400000000001</v>
      </c>
      <c r="R69">
        <v>30.721499999999999</v>
      </c>
      <c r="S69">
        <v>19.547899999999998</v>
      </c>
      <c r="T69">
        <v>2.4384999999999999</v>
      </c>
      <c r="U69">
        <v>418.77</v>
      </c>
      <c r="V69">
        <v>20.8</v>
      </c>
      <c r="W69">
        <v>44.31</v>
      </c>
      <c r="X69">
        <v>148.30000000000001</v>
      </c>
      <c r="Y69">
        <v>0</v>
      </c>
      <c r="Z69">
        <v>0</v>
      </c>
      <c r="AA69">
        <v>42.14808</v>
      </c>
      <c r="AB69">
        <v>36.816670999999999</v>
      </c>
      <c r="AC69">
        <v>18.313763999999999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0</v>
      </c>
      <c r="AJ69">
        <v>0</v>
      </c>
      <c r="AK69">
        <v>67.823003</v>
      </c>
      <c r="AL69">
        <v>77.853999999999999</v>
      </c>
      <c r="AM69">
        <v>12.527402</v>
      </c>
      <c r="AN69">
        <v>1.19116</v>
      </c>
      <c r="AO69">
        <v>0</v>
      </c>
      <c r="AP69">
        <v>3.2025000000000001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4.3966000000000003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2449.8032829999993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381.04259999999999</v>
      </c>
      <c r="L70">
        <v>182.88140000000001</v>
      </c>
      <c r="M70">
        <v>96.955943000000005</v>
      </c>
      <c r="N70">
        <v>124.38</v>
      </c>
      <c r="O70">
        <v>130.58009999999999</v>
      </c>
      <c r="P70">
        <v>148.55070000000001</v>
      </c>
      <c r="Q70">
        <v>16.019400000000001</v>
      </c>
      <c r="R70">
        <v>30.721499999999999</v>
      </c>
      <c r="S70">
        <v>19.547899999999998</v>
      </c>
      <c r="T70">
        <v>2.4384999999999999</v>
      </c>
      <c r="U70">
        <v>418.77</v>
      </c>
      <c r="V70">
        <v>20.8</v>
      </c>
      <c r="W70">
        <v>44.31</v>
      </c>
      <c r="X70">
        <v>147.19999999999999</v>
      </c>
      <c r="Y70">
        <v>0</v>
      </c>
      <c r="Z70">
        <v>0</v>
      </c>
      <c r="AA70">
        <v>42.14808</v>
      </c>
      <c r="AB70">
        <v>36.816670999999999</v>
      </c>
      <c r="AC70">
        <v>18.313763999999999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0</v>
      </c>
      <c r="AJ70">
        <v>0</v>
      </c>
      <c r="AK70">
        <v>67.823003</v>
      </c>
      <c r="AL70">
        <v>77.853999999999999</v>
      </c>
      <c r="AM70">
        <v>12.527402</v>
      </c>
      <c r="AN70">
        <v>1.19116</v>
      </c>
      <c r="AO70">
        <v>0</v>
      </c>
      <c r="AP70">
        <v>3.2025000000000001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4.3966000000000003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2448.9609169999994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381.04259999999999</v>
      </c>
      <c r="L71">
        <v>182.88140000000001</v>
      </c>
      <c r="M71">
        <v>97.055942999999999</v>
      </c>
      <c r="N71">
        <v>124.38</v>
      </c>
      <c r="O71">
        <v>130.58009999999999</v>
      </c>
      <c r="P71">
        <v>148.55070000000001</v>
      </c>
      <c r="Q71">
        <v>14.160282</v>
      </c>
      <c r="R71">
        <v>24.715599999999998</v>
      </c>
      <c r="S71">
        <v>15.4521</v>
      </c>
      <c r="T71">
        <v>2.4384999999999999</v>
      </c>
      <c r="U71">
        <v>418.77</v>
      </c>
      <c r="V71">
        <v>18.418600000000001</v>
      </c>
      <c r="W71">
        <v>44.31</v>
      </c>
      <c r="X71">
        <v>148.30000000000001</v>
      </c>
      <c r="Y71">
        <v>0</v>
      </c>
      <c r="Z71">
        <v>0</v>
      </c>
      <c r="AA71">
        <v>42.14808</v>
      </c>
      <c r="AB71">
        <v>28.635189</v>
      </c>
      <c r="AC71">
        <v>18.313763999999999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0</v>
      </c>
      <c r="AJ71">
        <v>0</v>
      </c>
      <c r="AK71">
        <v>67.823003</v>
      </c>
      <c r="AL71">
        <v>77.853999999999999</v>
      </c>
      <c r="AM71">
        <v>18.711815000000001</v>
      </c>
      <c r="AN71">
        <v>1.19116</v>
      </c>
      <c r="AO71">
        <v>0</v>
      </c>
      <c r="AP71">
        <v>3.2025000000000001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4.3966000000000003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2433.821629999999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381.04259999999999</v>
      </c>
      <c r="L72">
        <v>182.88140000000001</v>
      </c>
      <c r="M72">
        <v>96.955943000000005</v>
      </c>
      <c r="N72">
        <v>124.38</v>
      </c>
      <c r="O72">
        <v>130.58009999999999</v>
      </c>
      <c r="P72">
        <v>148.55070000000001</v>
      </c>
      <c r="Q72">
        <v>13.3232</v>
      </c>
      <c r="R72">
        <v>24.715599999999998</v>
      </c>
      <c r="S72">
        <v>15.4521</v>
      </c>
      <c r="T72">
        <v>2.4384999999999999</v>
      </c>
      <c r="U72">
        <v>418.77</v>
      </c>
      <c r="V72">
        <v>18.418600000000001</v>
      </c>
      <c r="W72">
        <v>44.31</v>
      </c>
      <c r="X72">
        <v>148.30000000000001</v>
      </c>
      <c r="Y72">
        <v>0</v>
      </c>
      <c r="Z72">
        <v>0</v>
      </c>
      <c r="AA72">
        <v>42.14808</v>
      </c>
      <c r="AB72">
        <v>28.635189</v>
      </c>
      <c r="AC72">
        <v>18.313763999999999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4.2720909999999996</v>
      </c>
      <c r="AJ72">
        <v>0</v>
      </c>
      <c r="AK72">
        <v>67.823003</v>
      </c>
      <c r="AL72">
        <v>77.853999999999999</v>
      </c>
      <c r="AM72">
        <v>18.800616999999999</v>
      </c>
      <c r="AN72">
        <v>1.19116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4.3966000000000003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2437.2454409999987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381.04259999999999</v>
      </c>
      <c r="L73">
        <v>182.88140000000001</v>
      </c>
      <c r="M73">
        <v>96.955943000000005</v>
      </c>
      <c r="N73">
        <v>124.38</v>
      </c>
      <c r="O73">
        <v>130.58009999999999</v>
      </c>
      <c r="P73">
        <v>148.55070000000001</v>
      </c>
      <c r="Q73">
        <v>13.3232</v>
      </c>
      <c r="R73">
        <v>24.715599999999998</v>
      </c>
      <c r="S73">
        <v>15.4521</v>
      </c>
      <c r="T73">
        <v>2.4384999999999999</v>
      </c>
      <c r="U73">
        <v>418.77</v>
      </c>
      <c r="V73">
        <v>18.418600000000001</v>
      </c>
      <c r="W73">
        <v>44.31</v>
      </c>
      <c r="X73">
        <v>148.30000000000001</v>
      </c>
      <c r="Y73">
        <v>0</v>
      </c>
      <c r="Z73">
        <v>0</v>
      </c>
      <c r="AA73">
        <v>42.14808</v>
      </c>
      <c r="AB73">
        <v>28.635189</v>
      </c>
      <c r="AC73">
        <v>18.313763999999999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4.2720909999999996</v>
      </c>
      <c r="AJ73">
        <v>0</v>
      </c>
      <c r="AK73">
        <v>67.823003</v>
      </c>
      <c r="AL73">
        <v>77.853999999999999</v>
      </c>
      <c r="AM73">
        <v>18.800616999999999</v>
      </c>
      <c r="AN73">
        <v>1.19116</v>
      </c>
      <c r="AO73">
        <v>0</v>
      </c>
      <c r="AP73">
        <v>12.169499999999999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4.3966000000000003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2446.2124409999988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381.04259999999999</v>
      </c>
      <c r="L74">
        <v>182.88140000000001</v>
      </c>
      <c r="M74">
        <v>96.955943000000005</v>
      </c>
      <c r="N74">
        <v>124.38</v>
      </c>
      <c r="O74">
        <v>130.58009999999999</v>
      </c>
      <c r="P74">
        <v>148.55070000000001</v>
      </c>
      <c r="Q74">
        <v>13.3232</v>
      </c>
      <c r="R74">
        <v>24.715599999999998</v>
      </c>
      <c r="S74">
        <v>15.4521</v>
      </c>
      <c r="T74">
        <v>2.4384999999999999</v>
      </c>
      <c r="U74">
        <v>418.77</v>
      </c>
      <c r="V74">
        <v>18.418600000000001</v>
      </c>
      <c r="W74">
        <v>44.31</v>
      </c>
      <c r="X74">
        <v>148.30000000000001</v>
      </c>
      <c r="Y74">
        <v>0</v>
      </c>
      <c r="Z74">
        <v>0</v>
      </c>
      <c r="AA74">
        <v>42.14808</v>
      </c>
      <c r="AB74">
        <v>28.635189</v>
      </c>
      <c r="AC74">
        <v>18.313763999999999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4.2720909999999996</v>
      </c>
      <c r="AJ74">
        <v>0</v>
      </c>
      <c r="AK74">
        <v>67.823003</v>
      </c>
      <c r="AL74">
        <v>77.853999999999999</v>
      </c>
      <c r="AM74">
        <v>18.800616999999999</v>
      </c>
      <c r="AN74">
        <v>1.19116</v>
      </c>
      <c r="AO74">
        <v>0</v>
      </c>
      <c r="AP74">
        <v>12.169499999999999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4.3966000000000003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2448.531140999999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381.04259999999999</v>
      </c>
      <c r="L75">
        <v>182.88140000000001</v>
      </c>
      <c r="M75">
        <v>96.955943000000005</v>
      </c>
      <c r="N75">
        <v>124.38</v>
      </c>
      <c r="O75">
        <v>130.58009999999999</v>
      </c>
      <c r="P75">
        <v>149.98524800000001</v>
      </c>
      <c r="Q75">
        <v>13.3232</v>
      </c>
      <c r="R75">
        <v>24.715599999999998</v>
      </c>
      <c r="S75">
        <v>15.4521</v>
      </c>
      <c r="T75">
        <v>2.4384999999999999</v>
      </c>
      <c r="U75">
        <v>418.77</v>
      </c>
      <c r="V75">
        <v>18.418600000000001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19.635558</v>
      </c>
      <c r="AC75">
        <v>12.209175999999999</v>
      </c>
      <c r="AD75">
        <v>21.768069000000001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4.2720909999999996</v>
      </c>
      <c r="AJ75">
        <v>0</v>
      </c>
      <c r="AK75">
        <v>67.823003</v>
      </c>
      <c r="AL75">
        <v>77.853999999999999</v>
      </c>
      <c r="AM75">
        <v>18.800616999999999</v>
      </c>
      <c r="AN75">
        <v>1.19116</v>
      </c>
      <c r="AO75">
        <v>0</v>
      </c>
      <c r="AP75">
        <v>1.2809999999999999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4.3966000000000003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2432.8124709999988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381.04259999999999</v>
      </c>
      <c r="L76">
        <v>182.88140000000001</v>
      </c>
      <c r="M76">
        <v>96.955943000000005</v>
      </c>
      <c r="N76">
        <v>124.38</v>
      </c>
      <c r="O76">
        <v>130.58009999999999</v>
      </c>
      <c r="P76">
        <v>149.98894999999999</v>
      </c>
      <c r="Q76">
        <v>13.3232</v>
      </c>
      <c r="R76">
        <v>24.715599999999998</v>
      </c>
      <c r="S76">
        <v>15.4521</v>
      </c>
      <c r="T76">
        <v>2.4384999999999999</v>
      </c>
      <c r="U76">
        <v>418.77</v>
      </c>
      <c r="V76">
        <v>18.418600000000001</v>
      </c>
      <c r="W76">
        <v>44.31</v>
      </c>
      <c r="X76">
        <v>148.30000000000001</v>
      </c>
      <c r="Y76">
        <v>0</v>
      </c>
      <c r="Z76">
        <v>6.5208000000000004</v>
      </c>
      <c r="AA76">
        <v>42.14808</v>
      </c>
      <c r="AB76">
        <v>19.635558</v>
      </c>
      <c r="AC76">
        <v>12.209175999999999</v>
      </c>
      <c r="AD76">
        <v>21.768069000000001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4.2720909999999996</v>
      </c>
      <c r="AJ76">
        <v>0</v>
      </c>
      <c r="AK76">
        <v>67.823003</v>
      </c>
      <c r="AL76">
        <v>77.853999999999999</v>
      </c>
      <c r="AM76">
        <v>18.800616999999999</v>
      </c>
      <c r="AN76">
        <v>1.19116</v>
      </c>
      <c r="AO76">
        <v>0</v>
      </c>
      <c r="AP76">
        <v>1.2809999999999999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4.3966000000000003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2432.8161729999988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381.04259999999999</v>
      </c>
      <c r="L77">
        <v>182.88140000000001</v>
      </c>
      <c r="M77">
        <v>96.955943000000005</v>
      </c>
      <c r="N77">
        <v>124.38</v>
      </c>
      <c r="O77">
        <v>130.58009999999999</v>
      </c>
      <c r="P77">
        <v>149.98894999999999</v>
      </c>
      <c r="Q77">
        <v>13.3232</v>
      </c>
      <c r="R77">
        <v>24.715599999999998</v>
      </c>
      <c r="S77">
        <v>15.4521</v>
      </c>
      <c r="T77">
        <v>2.4384999999999999</v>
      </c>
      <c r="U77">
        <v>418.77</v>
      </c>
      <c r="V77">
        <v>18.418600000000001</v>
      </c>
      <c r="W77">
        <v>44.31</v>
      </c>
      <c r="X77">
        <v>148.30000000000001</v>
      </c>
      <c r="Y77">
        <v>0</v>
      </c>
      <c r="Z77">
        <v>13.041600000000001</v>
      </c>
      <c r="AA77">
        <v>42.14808</v>
      </c>
      <c r="AB77">
        <v>19.635558</v>
      </c>
      <c r="AC77">
        <v>12.209175999999999</v>
      </c>
      <c r="AD77">
        <v>32.652102999999997</v>
      </c>
      <c r="AE77">
        <v>59.175403000000003</v>
      </c>
      <c r="AF77">
        <v>0</v>
      </c>
      <c r="AG77">
        <v>48.849727000000001</v>
      </c>
      <c r="AH77">
        <v>179.96245400000001</v>
      </c>
      <c r="AI77">
        <v>6.1029879999999999</v>
      </c>
      <c r="AJ77">
        <v>0</v>
      </c>
      <c r="AK77">
        <v>67.823003</v>
      </c>
      <c r="AL77">
        <v>77.853999999999999</v>
      </c>
      <c r="AM77">
        <v>18.800616999999999</v>
      </c>
      <c r="AN77">
        <v>1.19116</v>
      </c>
      <c r="AO77">
        <v>0</v>
      </c>
      <c r="AP77">
        <v>1.2809999999999999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4.3966000000000003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2452.051903999999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381.04259999999999</v>
      </c>
      <c r="L78">
        <v>182.88140000000001</v>
      </c>
      <c r="M78">
        <v>96.955943000000005</v>
      </c>
      <c r="N78">
        <v>124.38</v>
      </c>
      <c r="O78">
        <v>130.58009999999999</v>
      </c>
      <c r="P78">
        <v>149.98894999999999</v>
      </c>
      <c r="Q78">
        <v>13.3232</v>
      </c>
      <c r="R78">
        <v>24.715599999999998</v>
      </c>
      <c r="S78">
        <v>15.4521</v>
      </c>
      <c r="T78">
        <v>2.4384999999999999</v>
      </c>
      <c r="U78">
        <v>418.77</v>
      </c>
      <c r="V78">
        <v>18.418600000000001</v>
      </c>
      <c r="W78">
        <v>34.81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48.849727000000001</v>
      </c>
      <c r="AH78">
        <v>182.023944</v>
      </c>
      <c r="AI78">
        <v>9.1544819999999998</v>
      </c>
      <c r="AJ78">
        <v>0</v>
      </c>
      <c r="AK78">
        <v>67.823003</v>
      </c>
      <c r="AL78">
        <v>83.664000000000001</v>
      </c>
      <c r="AM78">
        <v>18.838674000000001</v>
      </c>
      <c r="AN78">
        <v>1.19116</v>
      </c>
      <c r="AO78">
        <v>0</v>
      </c>
      <c r="AP78">
        <v>1.2809999999999999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4.3966000000000003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2524.3982809999998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381.04259999999999</v>
      </c>
      <c r="L79">
        <v>122.6814</v>
      </c>
      <c r="M79">
        <v>96.955943000000005</v>
      </c>
      <c r="N79">
        <v>124.38</v>
      </c>
      <c r="O79">
        <v>130.58009999999999</v>
      </c>
      <c r="P79">
        <v>149.98894999999999</v>
      </c>
      <c r="Q79">
        <v>13.3232</v>
      </c>
      <c r="R79">
        <v>24.715599999999998</v>
      </c>
      <c r="S79">
        <v>15.4521</v>
      </c>
      <c r="T79">
        <v>2.4384999999999999</v>
      </c>
      <c r="U79">
        <v>418.77</v>
      </c>
      <c r="V79">
        <v>18.418600000000001</v>
      </c>
      <c r="W79">
        <v>44.31</v>
      </c>
      <c r="X79">
        <v>147.19999999999999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48.849727000000001</v>
      </c>
      <c r="AH79">
        <v>182.023944</v>
      </c>
      <c r="AI79">
        <v>59.504133000000003</v>
      </c>
      <c r="AJ79">
        <v>0</v>
      </c>
      <c r="AK79">
        <v>67.823003</v>
      </c>
      <c r="AL79">
        <v>83.664000000000001</v>
      </c>
      <c r="AM79">
        <v>18.838674000000001</v>
      </c>
      <c r="AN79">
        <v>1.19116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4.3966000000000003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2523.2793319999996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381.04259999999999</v>
      </c>
      <c r="L80">
        <v>122.6814</v>
      </c>
      <c r="M80">
        <v>96.955943000000005</v>
      </c>
      <c r="N80">
        <v>124.38</v>
      </c>
      <c r="O80">
        <v>130.58009999999999</v>
      </c>
      <c r="P80">
        <v>149.98894999999999</v>
      </c>
      <c r="Q80">
        <v>13.3232</v>
      </c>
      <c r="R80">
        <v>24.715599999999998</v>
      </c>
      <c r="S80">
        <v>15.4521</v>
      </c>
      <c r="T80">
        <v>2.4384999999999999</v>
      </c>
      <c r="U80">
        <v>418.77</v>
      </c>
      <c r="V80">
        <v>18.418600000000001</v>
      </c>
      <c r="W80">
        <v>44.31</v>
      </c>
      <c r="X80">
        <v>147.19999999999999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48.849727000000001</v>
      </c>
      <c r="AH80">
        <v>182.023944</v>
      </c>
      <c r="AI80">
        <v>59.504133000000003</v>
      </c>
      <c r="AJ80">
        <v>0</v>
      </c>
      <c r="AK80">
        <v>67.823003</v>
      </c>
      <c r="AL80">
        <v>83.664000000000001</v>
      </c>
      <c r="AM80">
        <v>18.838674000000001</v>
      </c>
      <c r="AN80">
        <v>1.19116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4.3966000000000003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2523.2793319999996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381.04259999999999</v>
      </c>
      <c r="L81">
        <v>122.6814</v>
      </c>
      <c r="M81">
        <v>96.955943000000005</v>
      </c>
      <c r="N81">
        <v>124.38</v>
      </c>
      <c r="O81">
        <v>130.58009999999999</v>
      </c>
      <c r="P81">
        <v>149.98894999999999</v>
      </c>
      <c r="Q81">
        <v>13.3232</v>
      </c>
      <c r="R81">
        <v>24.715599999999998</v>
      </c>
      <c r="S81">
        <v>15.4521</v>
      </c>
      <c r="T81">
        <v>2.4384999999999999</v>
      </c>
      <c r="U81">
        <v>418.77</v>
      </c>
      <c r="V81">
        <v>14.283200000000001</v>
      </c>
      <c r="W81">
        <v>44.31</v>
      </c>
      <c r="X81">
        <v>147.19999999999999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48.849727000000001</v>
      </c>
      <c r="AH81">
        <v>182.023944</v>
      </c>
      <c r="AI81">
        <v>59.504133000000003</v>
      </c>
      <c r="AJ81">
        <v>0</v>
      </c>
      <c r="AK81">
        <v>67.823003</v>
      </c>
      <c r="AL81">
        <v>65.072000000000003</v>
      </c>
      <c r="AM81">
        <v>18.838674000000001</v>
      </c>
      <c r="AN81">
        <v>1.19116</v>
      </c>
      <c r="AO81">
        <v>0</v>
      </c>
      <c r="AP81">
        <v>0.51239999999999997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4.3966000000000003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2500.5519319999999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381.04259999999999</v>
      </c>
      <c r="L82">
        <v>122.6814</v>
      </c>
      <c r="M82">
        <v>96.955943000000005</v>
      </c>
      <c r="N82">
        <v>124.38</v>
      </c>
      <c r="O82">
        <v>130.58009999999999</v>
      </c>
      <c r="P82">
        <v>149.98894999999999</v>
      </c>
      <c r="Q82">
        <v>13.3232</v>
      </c>
      <c r="R82">
        <v>24.715599999999998</v>
      </c>
      <c r="S82">
        <v>15.4521</v>
      </c>
      <c r="T82">
        <v>2.4384999999999999</v>
      </c>
      <c r="U82">
        <v>418.77</v>
      </c>
      <c r="V82">
        <v>14.283200000000001</v>
      </c>
      <c r="W82">
        <v>44.31</v>
      </c>
      <c r="X82">
        <v>147.19999999999999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48.849727000000001</v>
      </c>
      <c r="AH82">
        <v>182.023944</v>
      </c>
      <c r="AI82">
        <v>59.504133000000003</v>
      </c>
      <c r="AJ82">
        <v>0</v>
      </c>
      <c r="AK82">
        <v>67.823003</v>
      </c>
      <c r="AL82">
        <v>65.072000000000003</v>
      </c>
      <c r="AM82">
        <v>18.838674000000001</v>
      </c>
      <c r="AN82">
        <v>1.19116</v>
      </c>
      <c r="AO82">
        <v>0</v>
      </c>
      <c r="AP82">
        <v>0.51239999999999997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4.3966000000000003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2500.5519319999999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381.04259999999999</v>
      </c>
      <c r="L83">
        <v>122.6814</v>
      </c>
      <c r="M83">
        <v>96.955943000000005</v>
      </c>
      <c r="N83">
        <v>124.38</v>
      </c>
      <c r="O83">
        <v>130.58009999999999</v>
      </c>
      <c r="P83">
        <v>149.98894999999999</v>
      </c>
      <c r="Q83">
        <v>13.183653</v>
      </c>
      <c r="R83">
        <v>25</v>
      </c>
      <c r="S83">
        <v>15.302099999999999</v>
      </c>
      <c r="T83">
        <v>2.4384999999999999</v>
      </c>
      <c r="U83">
        <v>418.77</v>
      </c>
      <c r="V83">
        <v>14.283200000000001</v>
      </c>
      <c r="W83">
        <v>44.31</v>
      </c>
      <c r="X83">
        <v>147.19999999999999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48.849727000000001</v>
      </c>
      <c r="AH83">
        <v>182.023944</v>
      </c>
      <c r="AI83">
        <v>59.504133000000003</v>
      </c>
      <c r="AJ83">
        <v>0</v>
      </c>
      <c r="AK83">
        <v>67.823003</v>
      </c>
      <c r="AL83">
        <v>83.664000000000001</v>
      </c>
      <c r="AM83">
        <v>18.838674000000001</v>
      </c>
      <c r="AN83">
        <v>1.19116</v>
      </c>
      <c r="AO83">
        <v>0</v>
      </c>
      <c r="AP83">
        <v>0.51239999999999997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4.3966000000000003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2519.1387850000001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381.04259999999999</v>
      </c>
      <c r="L84">
        <v>122.6814</v>
      </c>
      <c r="M84">
        <v>96.955943000000005</v>
      </c>
      <c r="N84">
        <v>124.38</v>
      </c>
      <c r="O84">
        <v>130.58009999999999</v>
      </c>
      <c r="P84">
        <v>149.98894999999999</v>
      </c>
      <c r="Q84">
        <v>13.172000000000001</v>
      </c>
      <c r="R84">
        <v>25</v>
      </c>
      <c r="S84">
        <v>15.302099999999999</v>
      </c>
      <c r="T84">
        <v>2.4384999999999999</v>
      </c>
      <c r="U84">
        <v>418.77</v>
      </c>
      <c r="V84">
        <v>14.283200000000001</v>
      </c>
      <c r="W84">
        <v>44.31</v>
      </c>
      <c r="X84">
        <v>147.19999999999999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48.849727000000001</v>
      </c>
      <c r="AH84">
        <v>182.023944</v>
      </c>
      <c r="AI84">
        <v>59.504133000000003</v>
      </c>
      <c r="AJ84">
        <v>0</v>
      </c>
      <c r="AK84">
        <v>67.823003</v>
      </c>
      <c r="AL84">
        <v>83.664000000000001</v>
      </c>
      <c r="AM84">
        <v>18.838674000000001</v>
      </c>
      <c r="AN84">
        <v>1.19116</v>
      </c>
      <c r="AO84">
        <v>0</v>
      </c>
      <c r="AP84">
        <v>0.51239999999999997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4.3966000000000003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2519.1271320000001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398.89260000000002</v>
      </c>
      <c r="L85">
        <v>182.6814</v>
      </c>
      <c r="M85">
        <v>96.955943000000005</v>
      </c>
      <c r="N85">
        <v>124.38</v>
      </c>
      <c r="O85">
        <v>130.58009999999999</v>
      </c>
      <c r="P85">
        <v>149.98894999999999</v>
      </c>
      <c r="Q85">
        <v>13.172000000000001</v>
      </c>
      <c r="R85">
        <v>25</v>
      </c>
      <c r="S85">
        <v>15.302099999999999</v>
      </c>
      <c r="T85">
        <v>2.4384999999999999</v>
      </c>
      <c r="U85">
        <v>418.77</v>
      </c>
      <c r="V85">
        <v>18.418600000000001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48.849727000000001</v>
      </c>
      <c r="AH85">
        <v>182.023944</v>
      </c>
      <c r="AI85">
        <v>6.1029879999999999</v>
      </c>
      <c r="AJ85">
        <v>0</v>
      </c>
      <c r="AK85">
        <v>67.823003</v>
      </c>
      <c r="AL85">
        <v>83.664000000000001</v>
      </c>
      <c r="AM85">
        <v>18.838674000000001</v>
      </c>
      <c r="AN85">
        <v>1.19116</v>
      </c>
      <c r="AO85">
        <v>0</v>
      </c>
      <c r="AP85">
        <v>0.51239999999999997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4.3966000000000003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2546.3041710000002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418.89260000000002</v>
      </c>
      <c r="L86">
        <v>252.6814</v>
      </c>
      <c r="M86">
        <v>96.955943000000005</v>
      </c>
      <c r="N86">
        <v>124.38</v>
      </c>
      <c r="O86">
        <v>130.58009999999999</v>
      </c>
      <c r="P86">
        <v>149.98894999999999</v>
      </c>
      <c r="Q86">
        <v>13.172000000000001</v>
      </c>
      <c r="R86">
        <v>25</v>
      </c>
      <c r="S86">
        <v>15.302099999999999</v>
      </c>
      <c r="T86">
        <v>2.4384999999999999</v>
      </c>
      <c r="U86">
        <v>418.77</v>
      </c>
      <c r="V86">
        <v>18.418600000000001</v>
      </c>
      <c r="W86">
        <v>44.31</v>
      </c>
      <c r="X86">
        <v>147.19999999999999</v>
      </c>
      <c r="Y86">
        <v>0</v>
      </c>
      <c r="Z86">
        <v>0</v>
      </c>
      <c r="AA86">
        <v>42.14808</v>
      </c>
      <c r="AB86">
        <v>19.635558</v>
      </c>
      <c r="AC86">
        <v>12.209175999999999</v>
      </c>
      <c r="AD86">
        <v>43.536136999999997</v>
      </c>
      <c r="AE86">
        <v>59.175403000000003</v>
      </c>
      <c r="AF86">
        <v>0</v>
      </c>
      <c r="AG86">
        <v>48.849727000000001</v>
      </c>
      <c r="AH86">
        <v>179.96245400000001</v>
      </c>
      <c r="AI86">
        <v>4.2720909999999996</v>
      </c>
      <c r="AJ86">
        <v>0</v>
      </c>
      <c r="AK86">
        <v>67.823003</v>
      </c>
      <c r="AL86">
        <v>83.664000000000001</v>
      </c>
      <c r="AM86">
        <v>18.800616999999999</v>
      </c>
      <c r="AN86">
        <v>1.19116</v>
      </c>
      <c r="AO86">
        <v>0</v>
      </c>
      <c r="AP86">
        <v>0.51239999999999997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4.3966000000000003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2559.6380409999997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495.86220900000001</v>
      </c>
      <c r="L87">
        <v>336.57563299999998</v>
      </c>
      <c r="M87">
        <v>96.955943000000005</v>
      </c>
      <c r="N87">
        <v>124.38</v>
      </c>
      <c r="O87">
        <v>130.58009999999999</v>
      </c>
      <c r="P87">
        <v>149.98894999999999</v>
      </c>
      <c r="Q87">
        <v>19.981522999999999</v>
      </c>
      <c r="R87">
        <v>41.548372999999998</v>
      </c>
      <c r="S87">
        <v>25.102336999999999</v>
      </c>
      <c r="T87">
        <v>3.09</v>
      </c>
      <c r="U87">
        <v>418.77</v>
      </c>
      <c r="V87">
        <v>20.8</v>
      </c>
      <c r="W87">
        <v>44.31</v>
      </c>
      <c r="X87">
        <v>147.19999999999999</v>
      </c>
      <c r="Y87">
        <v>0</v>
      </c>
      <c r="Z87">
        <v>0</v>
      </c>
      <c r="AA87">
        <v>42.14808</v>
      </c>
      <c r="AB87">
        <v>19.635558</v>
      </c>
      <c r="AC87">
        <v>12.209175999999999</v>
      </c>
      <c r="AD87">
        <v>43.536136999999997</v>
      </c>
      <c r="AE87">
        <v>59.175403000000003</v>
      </c>
      <c r="AF87">
        <v>0</v>
      </c>
      <c r="AG87">
        <v>48.849727000000001</v>
      </c>
      <c r="AH87">
        <v>179.96245400000001</v>
      </c>
      <c r="AI87">
        <v>4.2720909999999996</v>
      </c>
      <c r="AJ87">
        <v>0</v>
      </c>
      <c r="AK87">
        <v>67.823003</v>
      </c>
      <c r="AL87">
        <v>83.664000000000001</v>
      </c>
      <c r="AM87">
        <v>18.800616999999999</v>
      </c>
      <c r="AN87">
        <v>1.19116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5.5306249999999997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2758.4674409999989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606.630897</v>
      </c>
      <c r="L88">
        <v>381.8426</v>
      </c>
      <c r="M88">
        <v>96.955943000000005</v>
      </c>
      <c r="N88">
        <v>124.38</v>
      </c>
      <c r="O88">
        <v>130.58009999999999</v>
      </c>
      <c r="P88">
        <v>149.98894999999999</v>
      </c>
      <c r="Q88">
        <v>20.427664</v>
      </c>
      <c r="R88">
        <v>44.906624999999998</v>
      </c>
      <c r="S88">
        <v>27.638981000000001</v>
      </c>
      <c r="T88">
        <v>3.09</v>
      </c>
      <c r="U88">
        <v>418.77</v>
      </c>
      <c r="V88">
        <v>20.8</v>
      </c>
      <c r="W88">
        <v>44.31</v>
      </c>
      <c r="X88">
        <v>147.19999999999999</v>
      </c>
      <c r="Y88">
        <v>0</v>
      </c>
      <c r="Z88">
        <v>0</v>
      </c>
      <c r="AA88">
        <v>42.14808</v>
      </c>
      <c r="AB88">
        <v>19.635558</v>
      </c>
      <c r="AC88">
        <v>12.209175999999999</v>
      </c>
      <c r="AD88">
        <v>43.536136999999997</v>
      </c>
      <c r="AE88">
        <v>59.175403000000003</v>
      </c>
      <c r="AF88">
        <v>0</v>
      </c>
      <c r="AG88">
        <v>48.849727000000001</v>
      </c>
      <c r="AH88">
        <v>179.96245400000001</v>
      </c>
      <c r="AI88">
        <v>4.2720909999999996</v>
      </c>
      <c r="AJ88">
        <v>0</v>
      </c>
      <c r="AK88">
        <v>67.823003</v>
      </c>
      <c r="AL88">
        <v>77.853999999999999</v>
      </c>
      <c r="AM88">
        <v>18.800616999999999</v>
      </c>
      <c r="AN88">
        <v>1.19116</v>
      </c>
      <c r="AO88">
        <v>0</v>
      </c>
      <c r="AP88">
        <v>10.119899999999999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2924.0045809999983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688.38651000000004</v>
      </c>
      <c r="L89">
        <v>422.44</v>
      </c>
      <c r="M89">
        <v>96.955943000000005</v>
      </c>
      <c r="N89">
        <v>124.38</v>
      </c>
      <c r="O89">
        <v>130.58009999999999</v>
      </c>
      <c r="P89">
        <v>149.98894999999999</v>
      </c>
      <c r="Q89">
        <v>20.427664</v>
      </c>
      <c r="R89">
        <v>44.906624999999998</v>
      </c>
      <c r="S89">
        <v>27.638981000000001</v>
      </c>
      <c r="T89">
        <v>3.09</v>
      </c>
      <c r="U89">
        <v>418.77</v>
      </c>
      <c r="V89">
        <v>20.8</v>
      </c>
      <c r="W89">
        <v>44.31</v>
      </c>
      <c r="X89">
        <v>147.19999999999999</v>
      </c>
      <c r="Y89">
        <v>0</v>
      </c>
      <c r="Z89">
        <v>0</v>
      </c>
      <c r="AA89">
        <v>42.14808</v>
      </c>
      <c r="AB89">
        <v>19.635558</v>
      </c>
      <c r="AC89">
        <v>12.209175999999999</v>
      </c>
      <c r="AD89">
        <v>43.536136999999997</v>
      </c>
      <c r="AE89">
        <v>59.175403000000003</v>
      </c>
      <c r="AF89">
        <v>0</v>
      </c>
      <c r="AG89">
        <v>48.849727000000001</v>
      </c>
      <c r="AH89">
        <v>179.96245400000001</v>
      </c>
      <c r="AI89">
        <v>16.783217</v>
      </c>
      <c r="AJ89">
        <v>0</v>
      </c>
      <c r="AK89">
        <v>67.823003</v>
      </c>
      <c r="AL89">
        <v>77.853999999999999</v>
      </c>
      <c r="AM89">
        <v>18.800616999999999</v>
      </c>
      <c r="AN89">
        <v>1.19116</v>
      </c>
      <c r="AO89">
        <v>0</v>
      </c>
      <c r="AP89">
        <v>10.119899999999999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3058.868719999999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673.91594699999996</v>
      </c>
      <c r="L90">
        <v>422.44</v>
      </c>
      <c r="M90">
        <v>96.955943000000005</v>
      </c>
      <c r="N90">
        <v>124.38</v>
      </c>
      <c r="O90">
        <v>130.58009999999999</v>
      </c>
      <c r="P90">
        <v>149.98894999999999</v>
      </c>
      <c r="Q90">
        <v>20.427664</v>
      </c>
      <c r="R90">
        <v>44.906624999999998</v>
      </c>
      <c r="S90">
        <v>27.638981000000001</v>
      </c>
      <c r="T90">
        <v>3.09</v>
      </c>
      <c r="U90">
        <v>418.77</v>
      </c>
      <c r="V90">
        <v>20.8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48.849727000000001</v>
      </c>
      <c r="AH90">
        <v>182.023944</v>
      </c>
      <c r="AI90">
        <v>16.783217</v>
      </c>
      <c r="AJ90">
        <v>0</v>
      </c>
      <c r="AK90">
        <v>67.823003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3125.0433899999998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96.955943000000005</v>
      </c>
      <c r="N91">
        <v>124.38</v>
      </c>
      <c r="O91">
        <v>130.58009999999999</v>
      </c>
      <c r="P91">
        <v>149.98894999999999</v>
      </c>
      <c r="Q91">
        <v>20.427664</v>
      </c>
      <c r="R91">
        <v>44.906624999999998</v>
      </c>
      <c r="S91">
        <v>27.638981000000001</v>
      </c>
      <c r="T91">
        <v>3.09</v>
      </c>
      <c r="U91">
        <v>418.77</v>
      </c>
      <c r="V91">
        <v>20.8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48.849727000000001</v>
      </c>
      <c r="AH91">
        <v>182.023944</v>
      </c>
      <c r="AI91">
        <v>16.783217</v>
      </c>
      <c r="AJ91">
        <v>0</v>
      </c>
      <c r="AK91">
        <v>67.823003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3130.2763899999995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96.955943000000005</v>
      </c>
      <c r="N92">
        <v>124.38</v>
      </c>
      <c r="O92">
        <v>130.58009999999999</v>
      </c>
      <c r="P92">
        <v>149.98894999999999</v>
      </c>
      <c r="Q92">
        <v>20.427664</v>
      </c>
      <c r="R92">
        <v>44.906624999999998</v>
      </c>
      <c r="S92">
        <v>27.638981000000001</v>
      </c>
      <c r="T92">
        <v>3.09</v>
      </c>
      <c r="U92">
        <v>418.77</v>
      </c>
      <c r="V92">
        <v>20.8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48.849727000000001</v>
      </c>
      <c r="AH92">
        <v>182.023944</v>
      </c>
      <c r="AI92">
        <v>16.783217</v>
      </c>
      <c r="AJ92">
        <v>0</v>
      </c>
      <c r="AK92">
        <v>67.823003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3130.2763899999995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96.955943000000005</v>
      </c>
      <c r="N93">
        <v>124.38</v>
      </c>
      <c r="O93">
        <v>130.58009999999999</v>
      </c>
      <c r="P93">
        <v>149.98894999999999</v>
      </c>
      <c r="Q93">
        <v>20.427664</v>
      </c>
      <c r="R93">
        <v>44.906624999999998</v>
      </c>
      <c r="S93">
        <v>27.638981000000001</v>
      </c>
      <c r="T93">
        <v>3.09</v>
      </c>
      <c r="U93">
        <v>418.77</v>
      </c>
      <c r="V93">
        <v>20.8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48.849727000000001</v>
      </c>
      <c r="AH93">
        <v>182.023944</v>
      </c>
      <c r="AI93">
        <v>16.783217</v>
      </c>
      <c r="AJ93">
        <v>0</v>
      </c>
      <c r="AK93">
        <v>67.823003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3130.2763899999995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422.44</v>
      </c>
      <c r="M94">
        <v>96.955943000000005</v>
      </c>
      <c r="N94">
        <v>124.38</v>
      </c>
      <c r="O94">
        <v>130.58009999999999</v>
      </c>
      <c r="P94">
        <v>149.98894999999999</v>
      </c>
      <c r="Q94">
        <v>20.427664</v>
      </c>
      <c r="R94">
        <v>44.906624999999998</v>
      </c>
      <c r="S94">
        <v>27.638981000000001</v>
      </c>
      <c r="T94">
        <v>3.09</v>
      </c>
      <c r="U94">
        <v>418.77</v>
      </c>
      <c r="V94">
        <v>20.8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48.849727000000001</v>
      </c>
      <c r="AH94">
        <v>179.96245400000001</v>
      </c>
      <c r="AI94">
        <v>16.783217</v>
      </c>
      <c r="AJ94">
        <v>0</v>
      </c>
      <c r="AK94">
        <v>67.823003</v>
      </c>
      <c r="AL94">
        <v>77.853999999999999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3107.6383039999987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422.44</v>
      </c>
      <c r="M95">
        <v>96.955943000000005</v>
      </c>
      <c r="N95">
        <v>124.38</v>
      </c>
      <c r="O95">
        <v>130.58009999999999</v>
      </c>
      <c r="P95">
        <v>149.98894999999999</v>
      </c>
      <c r="Q95">
        <v>20.427664</v>
      </c>
      <c r="R95">
        <v>44.906624999999998</v>
      </c>
      <c r="S95">
        <v>27.638981000000001</v>
      </c>
      <c r="T95">
        <v>3.09</v>
      </c>
      <c r="U95">
        <v>418.77</v>
      </c>
      <c r="V95">
        <v>20.8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48.849727000000001</v>
      </c>
      <c r="AH95">
        <v>179.96245400000001</v>
      </c>
      <c r="AI95">
        <v>16.783217</v>
      </c>
      <c r="AJ95">
        <v>0</v>
      </c>
      <c r="AK95">
        <v>67.823003</v>
      </c>
      <c r="AL95">
        <v>77.853999999999999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3107.6383039999987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422.44</v>
      </c>
      <c r="M96">
        <v>96.955943000000005</v>
      </c>
      <c r="N96">
        <v>124.38</v>
      </c>
      <c r="O96">
        <v>130.58009999999999</v>
      </c>
      <c r="P96">
        <v>149.98894999999999</v>
      </c>
      <c r="Q96">
        <v>20.427664</v>
      </c>
      <c r="R96">
        <v>44.906624999999998</v>
      </c>
      <c r="S96">
        <v>27.638981000000001</v>
      </c>
      <c r="T96">
        <v>3.09</v>
      </c>
      <c r="U96">
        <v>418.77</v>
      </c>
      <c r="V96">
        <v>20.8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48.849727000000001</v>
      </c>
      <c r="AH96">
        <v>179.96245400000001</v>
      </c>
      <c r="AI96">
        <v>4.2720909999999996</v>
      </c>
      <c r="AJ96">
        <v>0</v>
      </c>
      <c r="AK96">
        <v>67.823003</v>
      </c>
      <c r="AL96">
        <v>77.853999999999999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3095.1271779999984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422.44</v>
      </c>
      <c r="M97">
        <v>96.955943000000005</v>
      </c>
      <c r="N97">
        <v>124.38</v>
      </c>
      <c r="O97">
        <v>130.58009999999999</v>
      </c>
      <c r="P97">
        <v>149.98894999999999</v>
      </c>
      <c r="Q97">
        <v>20.427664</v>
      </c>
      <c r="R97">
        <v>44.906624999999998</v>
      </c>
      <c r="S97">
        <v>27.638981000000001</v>
      </c>
      <c r="T97">
        <v>3.09</v>
      </c>
      <c r="U97">
        <v>418.77</v>
      </c>
      <c r="V97">
        <v>20.8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32.652102999999997</v>
      </c>
      <c r="AE97">
        <v>59.175403000000003</v>
      </c>
      <c r="AF97">
        <v>0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77.853999999999999</v>
      </c>
      <c r="AM97">
        <v>18.800616999999999</v>
      </c>
      <c r="AN97">
        <v>1.19116</v>
      </c>
      <c r="AO97">
        <v>0</v>
      </c>
      <c r="AP97">
        <v>10.119899999999999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3088.9380529999985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96.955943000000005</v>
      </c>
      <c r="N98">
        <v>124.38</v>
      </c>
      <c r="O98">
        <v>130.58009999999999</v>
      </c>
      <c r="P98">
        <v>149.98894999999999</v>
      </c>
      <c r="Q98">
        <v>20.427664</v>
      </c>
      <c r="R98">
        <v>44.906624999999998</v>
      </c>
      <c r="S98">
        <v>27.638981000000001</v>
      </c>
      <c r="T98">
        <v>3.09</v>
      </c>
      <c r="U98">
        <v>418.77</v>
      </c>
      <c r="V98">
        <v>20.8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32.652102999999997</v>
      </c>
      <c r="AE98">
        <v>59.175403000000003</v>
      </c>
      <c r="AF98">
        <v>0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77.853999999999999</v>
      </c>
      <c r="AM98">
        <v>18.800616999999999</v>
      </c>
      <c r="AN98">
        <v>1.19116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3088.9380529999985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11.429659944249991</v>
      </c>
      <c r="L99">
        <f t="shared" si="2"/>
        <v>5.331537660999996</v>
      </c>
      <c r="M99">
        <f t="shared" si="2"/>
        <v>2.0821814090000008</v>
      </c>
      <c r="N99">
        <f t="shared" si="2"/>
        <v>2.7568250767499958</v>
      </c>
      <c r="O99">
        <f t="shared" si="2"/>
        <v>2.8346704737499961</v>
      </c>
      <c r="P99">
        <f t="shared" si="2"/>
        <v>3.4312937572500046</v>
      </c>
      <c r="Q99">
        <f t="shared" si="2"/>
        <v>0.39522365275000038</v>
      </c>
      <c r="R99">
        <f t="shared" si="2"/>
        <v>0.7954343497500006</v>
      </c>
      <c r="S99">
        <f t="shared" si="2"/>
        <v>0.49327620200000061</v>
      </c>
      <c r="T99">
        <f t="shared" si="2"/>
        <v>5.4877223750000037E-2</v>
      </c>
      <c r="U99">
        <f t="shared" si="2"/>
        <v>10.030085487499992</v>
      </c>
      <c r="V99">
        <f t="shared" si="2"/>
        <v>0.40969573074999999</v>
      </c>
      <c r="W99">
        <f t="shared" si="2"/>
        <v>0.92416927499999912</v>
      </c>
      <c r="X99">
        <f t="shared" si="2"/>
        <v>3.0641681000000021</v>
      </c>
      <c r="Y99">
        <f t="shared" si="2"/>
        <v>0</v>
      </c>
      <c r="Z99">
        <f t="shared" si="2"/>
        <v>0.20733239999999994</v>
      </c>
      <c r="AA99">
        <f t="shared" si="2"/>
        <v>0.71099288999999921</v>
      </c>
      <c r="AB99">
        <f t="shared" si="2"/>
        <v>0.96491586300000054</v>
      </c>
      <c r="AC99">
        <f t="shared" si="2"/>
        <v>0.6716531027499999</v>
      </c>
      <c r="AD99">
        <f t="shared" si="2"/>
        <v>0.57137560675000021</v>
      </c>
      <c r="AE99">
        <f t="shared" si="2"/>
        <v>1.4202096720000026</v>
      </c>
      <c r="AF99">
        <f t="shared" si="2"/>
        <v>0</v>
      </c>
      <c r="AG99">
        <f t="shared" si="2"/>
        <v>1.1723934479999976</v>
      </c>
      <c r="AH99">
        <f t="shared" si="2"/>
        <v>4.251181181000006</v>
      </c>
      <c r="AI99">
        <f t="shared" si="2"/>
        <v>0.25808010250000013</v>
      </c>
      <c r="AJ99">
        <f t="shared" si="2"/>
        <v>0</v>
      </c>
      <c r="AK99">
        <f t="shared" si="2"/>
        <v>1.6277520720000034</v>
      </c>
      <c r="AL99">
        <f t="shared" si="2"/>
        <v>1.8795350000000004</v>
      </c>
      <c r="AM99">
        <f t="shared" si="2"/>
        <v>0.19028964224999997</v>
      </c>
      <c r="AN99">
        <f t="shared" si="2"/>
        <v>2.8587839999999941E-2</v>
      </c>
      <c r="AO99">
        <f t="shared" si="2"/>
        <v>0</v>
      </c>
      <c r="AP99">
        <f t="shared" si="2"/>
        <v>9.9085349999999919E-2</v>
      </c>
      <c r="AQ99">
        <f t="shared" si="2"/>
        <v>0</v>
      </c>
      <c r="AR99">
        <f t="shared" si="2"/>
        <v>0.81268199999999868</v>
      </c>
      <c r="AS99">
        <f t="shared" si="2"/>
        <v>0.9131500050000011</v>
      </c>
      <c r="AT99">
        <f t="shared" si="2"/>
        <v>0.46262871675000006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0.15223792999999997</v>
      </c>
      <c r="BA99">
        <f t="shared" si="3"/>
        <v>0.16011359300000014</v>
      </c>
      <c r="BB99">
        <f t="shared" si="3"/>
        <v>0.12428584249999979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60.912211168999988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664.55462599999998</v>
      </c>
      <c r="L3">
        <v>379.492953</v>
      </c>
      <c r="M3">
        <v>93.640050000000002</v>
      </c>
      <c r="N3">
        <v>120.101297</v>
      </c>
      <c r="O3">
        <v>126.078205</v>
      </c>
      <c r="P3">
        <v>144.80902</v>
      </c>
      <c r="Q3">
        <v>21.854875</v>
      </c>
      <c r="R3">
        <v>43.356782000000003</v>
      </c>
      <c r="S3">
        <v>26.686903000000001</v>
      </c>
      <c r="T3">
        <v>2.9758930000000001</v>
      </c>
      <c r="U3">
        <v>401.25971900000002</v>
      </c>
      <c r="V3">
        <v>20.088640000000002</v>
      </c>
      <c r="W3">
        <v>42.794598000000001</v>
      </c>
      <c r="X3">
        <v>142.16576000000001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47.179065999999999</v>
      </c>
      <c r="AH3">
        <v>173.807738</v>
      </c>
      <c r="AI3">
        <v>16.209230999999999</v>
      </c>
      <c r="AJ3">
        <v>0</v>
      </c>
      <c r="AK3">
        <v>65.503456</v>
      </c>
      <c r="AL3">
        <v>75.191393000000005</v>
      </c>
      <c r="AM3">
        <v>12.098965</v>
      </c>
      <c r="AN3">
        <v>1.1504220000000001</v>
      </c>
      <c r="AO3">
        <v>0</v>
      </c>
      <c r="AP3">
        <v>2.3506610000000001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2945.6116019999995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664.58238200000005</v>
      </c>
      <c r="L4">
        <v>379.492953</v>
      </c>
      <c r="M4">
        <v>93.640050000000002</v>
      </c>
      <c r="N4">
        <v>120.126204</v>
      </c>
      <c r="O4">
        <v>126.114261</v>
      </c>
      <c r="P4">
        <v>144.859328</v>
      </c>
      <c r="Q4">
        <v>21.856054</v>
      </c>
      <c r="R4">
        <v>43.370818</v>
      </c>
      <c r="S4">
        <v>26.693728</v>
      </c>
      <c r="T4">
        <v>2.9843220000000001</v>
      </c>
      <c r="U4">
        <v>402.01425</v>
      </c>
      <c r="V4">
        <v>20.088640000000002</v>
      </c>
      <c r="W4">
        <v>42.794598000000001</v>
      </c>
      <c r="X4">
        <v>142.16576000000001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47.179065999999999</v>
      </c>
      <c r="AH4">
        <v>173.807738</v>
      </c>
      <c r="AI4">
        <v>16.209230999999999</v>
      </c>
      <c r="AJ4">
        <v>0</v>
      </c>
      <c r="AK4">
        <v>65.503456</v>
      </c>
      <c r="AL4">
        <v>75.191393000000005</v>
      </c>
      <c r="AM4">
        <v>12.098965</v>
      </c>
      <c r="AN4">
        <v>1.1504220000000001</v>
      </c>
      <c r="AO4">
        <v>0</v>
      </c>
      <c r="AP4">
        <v>2.3506610000000001</v>
      </c>
      <c r="AQ4">
        <v>0</v>
      </c>
      <c r="AR4">
        <v>31.987296000000001</v>
      </c>
      <c r="AS4">
        <v>36.594662999999997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2946.5356289999995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664.58238200000005</v>
      </c>
      <c r="L5">
        <v>379.492953</v>
      </c>
      <c r="M5">
        <v>93.640050000000002</v>
      </c>
      <c r="N5">
        <v>120.126204</v>
      </c>
      <c r="O5">
        <v>126.114261</v>
      </c>
      <c r="P5">
        <v>144.859328</v>
      </c>
      <c r="Q5">
        <v>21.856054</v>
      </c>
      <c r="R5">
        <v>43.370818</v>
      </c>
      <c r="S5">
        <v>26.693728</v>
      </c>
      <c r="T5">
        <v>2.9843220000000001</v>
      </c>
      <c r="U5">
        <v>402.01425</v>
      </c>
      <c r="V5">
        <v>20.088640000000002</v>
      </c>
      <c r="W5">
        <v>42.794598000000001</v>
      </c>
      <c r="X5">
        <v>142.16576000000001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47.179065999999999</v>
      </c>
      <c r="AH5">
        <v>173.807738</v>
      </c>
      <c r="AI5">
        <v>16.209230999999999</v>
      </c>
      <c r="AJ5">
        <v>0</v>
      </c>
      <c r="AK5">
        <v>65.503456</v>
      </c>
      <c r="AL5">
        <v>75.191393000000005</v>
      </c>
      <c r="AM5">
        <v>12.098965</v>
      </c>
      <c r="AN5">
        <v>1.1504220000000001</v>
      </c>
      <c r="AO5">
        <v>0</v>
      </c>
      <c r="AP5">
        <v>2.3506610000000001</v>
      </c>
      <c r="AQ5">
        <v>0</v>
      </c>
      <c r="AR5">
        <v>31.987296000000001</v>
      </c>
      <c r="AS5">
        <v>36.594662999999997</v>
      </c>
      <c r="AT5">
        <v>19.315954999999999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2946.5356289999995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664.58238200000005</v>
      </c>
      <c r="L6">
        <v>379.492953</v>
      </c>
      <c r="M6">
        <v>93.640050000000002</v>
      </c>
      <c r="N6">
        <v>120.126204</v>
      </c>
      <c r="O6">
        <v>126.114261</v>
      </c>
      <c r="P6">
        <v>144.859328</v>
      </c>
      <c r="Q6">
        <v>21.856054</v>
      </c>
      <c r="R6">
        <v>43.370818</v>
      </c>
      <c r="S6">
        <v>26.693728</v>
      </c>
      <c r="T6">
        <v>2.9843220000000001</v>
      </c>
      <c r="U6">
        <v>402.01425</v>
      </c>
      <c r="V6">
        <v>20.088640000000002</v>
      </c>
      <c r="W6">
        <v>42.794598000000001</v>
      </c>
      <c r="X6">
        <v>142.16576000000001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47.179065999999999</v>
      </c>
      <c r="AH6">
        <v>173.807738</v>
      </c>
      <c r="AI6">
        <v>4.125985</v>
      </c>
      <c r="AJ6">
        <v>0</v>
      </c>
      <c r="AK6">
        <v>65.503456</v>
      </c>
      <c r="AL6">
        <v>75.191393000000005</v>
      </c>
      <c r="AM6">
        <v>12.098965</v>
      </c>
      <c r="AN6">
        <v>1.1504220000000001</v>
      </c>
      <c r="AO6">
        <v>0</v>
      </c>
      <c r="AP6">
        <v>2.3506610000000001</v>
      </c>
      <c r="AQ6">
        <v>0</v>
      </c>
      <c r="AR6">
        <v>31.987296000000001</v>
      </c>
      <c r="AS6">
        <v>36.594662999999997</v>
      </c>
      <c r="AT6">
        <v>18.043465999999999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2933.1798939999999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665.16186200000004</v>
      </c>
      <c r="L7">
        <v>331.20295299999998</v>
      </c>
      <c r="M7">
        <v>93.640050000000002</v>
      </c>
      <c r="N7">
        <v>120.126204</v>
      </c>
      <c r="O7">
        <v>126.114261</v>
      </c>
      <c r="P7">
        <v>144.859328</v>
      </c>
      <c r="Q7">
        <v>21.856054</v>
      </c>
      <c r="R7">
        <v>43.370818</v>
      </c>
      <c r="S7">
        <v>26.693728</v>
      </c>
      <c r="T7">
        <v>2.9843220000000001</v>
      </c>
      <c r="U7">
        <v>402.01425</v>
      </c>
      <c r="V7">
        <v>20.088640000000002</v>
      </c>
      <c r="W7">
        <v>42.794598000000001</v>
      </c>
      <c r="X7">
        <v>142.16576000000001</v>
      </c>
      <c r="Y7">
        <v>0</v>
      </c>
      <c r="Z7">
        <v>6.2977889999999999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47.179065999999999</v>
      </c>
      <c r="AH7">
        <v>173.807738</v>
      </c>
      <c r="AI7">
        <v>0</v>
      </c>
      <c r="AJ7">
        <v>0</v>
      </c>
      <c r="AK7">
        <v>65.503456</v>
      </c>
      <c r="AL7">
        <v>75.191393000000005</v>
      </c>
      <c r="AM7">
        <v>12.098965</v>
      </c>
      <c r="AN7">
        <v>1.1504220000000001</v>
      </c>
      <c r="AO7">
        <v>0</v>
      </c>
      <c r="AP7">
        <v>2.3506610000000001</v>
      </c>
      <c r="AQ7">
        <v>0</v>
      </c>
      <c r="AR7">
        <v>31.987296000000001</v>
      </c>
      <c r="AS7">
        <v>36.594662999999997</v>
      </c>
      <c r="AT7">
        <v>15.111840000000001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2878.4117629999996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665.16186200000004</v>
      </c>
      <c r="L8">
        <v>360.17695300000003</v>
      </c>
      <c r="M8">
        <v>93.640050000000002</v>
      </c>
      <c r="N8">
        <v>120.126204</v>
      </c>
      <c r="O8">
        <v>126.114261</v>
      </c>
      <c r="P8">
        <v>144.859328</v>
      </c>
      <c r="Q8">
        <v>21.856054</v>
      </c>
      <c r="R8">
        <v>43.370818</v>
      </c>
      <c r="S8">
        <v>26.693728</v>
      </c>
      <c r="T8">
        <v>2.9843220000000001</v>
      </c>
      <c r="U8">
        <v>402.01425</v>
      </c>
      <c r="V8">
        <v>20.088640000000002</v>
      </c>
      <c r="W8">
        <v>42.794598000000001</v>
      </c>
      <c r="X8">
        <v>142.16576000000001</v>
      </c>
      <c r="Y8">
        <v>0</v>
      </c>
      <c r="Z8">
        <v>6.2977889999999999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47.179065999999999</v>
      </c>
      <c r="AH8">
        <v>173.807738</v>
      </c>
      <c r="AI8">
        <v>0</v>
      </c>
      <c r="AJ8">
        <v>0</v>
      </c>
      <c r="AK8">
        <v>65.503456</v>
      </c>
      <c r="AL8">
        <v>75.191393000000005</v>
      </c>
      <c r="AM8">
        <v>12.098965</v>
      </c>
      <c r="AN8">
        <v>1.1504220000000001</v>
      </c>
      <c r="AO8">
        <v>0</v>
      </c>
      <c r="AP8">
        <v>2.3506610000000001</v>
      </c>
      <c r="AQ8">
        <v>0</v>
      </c>
      <c r="AR8">
        <v>31.987296000000001</v>
      </c>
      <c r="AS8">
        <v>36.594662999999997</v>
      </c>
      <c r="AT8">
        <v>13.301130000000001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2905.5750529999996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665.16186200000004</v>
      </c>
      <c r="L9">
        <v>273.36370799999997</v>
      </c>
      <c r="M9">
        <v>93.640050000000002</v>
      </c>
      <c r="N9">
        <v>120.126204</v>
      </c>
      <c r="O9">
        <v>126.114261</v>
      </c>
      <c r="P9">
        <v>144.859328</v>
      </c>
      <c r="Q9">
        <v>21.856054</v>
      </c>
      <c r="R9">
        <v>43.370818</v>
      </c>
      <c r="S9">
        <v>26.693728</v>
      </c>
      <c r="T9">
        <v>2.9843220000000001</v>
      </c>
      <c r="U9">
        <v>402.01425</v>
      </c>
      <c r="V9">
        <v>20.088640000000002</v>
      </c>
      <c r="W9">
        <v>42.794598000000001</v>
      </c>
      <c r="X9">
        <v>142.010266</v>
      </c>
      <c r="Y9">
        <v>0</v>
      </c>
      <c r="Z9">
        <v>6.2977889999999999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47.179065999999999</v>
      </c>
      <c r="AH9">
        <v>173.807738</v>
      </c>
      <c r="AI9">
        <v>0</v>
      </c>
      <c r="AJ9">
        <v>0</v>
      </c>
      <c r="AK9">
        <v>65.503456</v>
      </c>
      <c r="AL9">
        <v>75.191393000000005</v>
      </c>
      <c r="AM9">
        <v>12.098965</v>
      </c>
      <c r="AN9">
        <v>1.1504220000000001</v>
      </c>
      <c r="AO9">
        <v>0</v>
      </c>
      <c r="AP9">
        <v>2.3506610000000001</v>
      </c>
      <c r="AQ9">
        <v>0</v>
      </c>
      <c r="AR9">
        <v>31.987296000000001</v>
      </c>
      <c r="AS9">
        <v>36.594662999999997</v>
      </c>
      <c r="AT9">
        <v>13.423052999999999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2818.7282369999994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665.16186200000004</v>
      </c>
      <c r="L10">
        <v>130.06428600000001</v>
      </c>
      <c r="M10">
        <v>93.640050000000002</v>
      </c>
      <c r="N10">
        <v>120.126204</v>
      </c>
      <c r="O10">
        <v>126.114261</v>
      </c>
      <c r="P10">
        <v>144.859328</v>
      </c>
      <c r="Q10">
        <v>21.856054</v>
      </c>
      <c r="R10">
        <v>43.370818</v>
      </c>
      <c r="S10">
        <v>26.693728</v>
      </c>
      <c r="T10">
        <v>2.9843220000000001</v>
      </c>
      <c r="U10">
        <v>402.01425</v>
      </c>
      <c r="V10">
        <v>20.088640000000002</v>
      </c>
      <c r="W10">
        <v>42.794598000000001</v>
      </c>
      <c r="X10">
        <v>142.010266</v>
      </c>
      <c r="Y10">
        <v>0</v>
      </c>
      <c r="Z10">
        <v>6.2977889999999999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47.179065999999999</v>
      </c>
      <c r="AH10">
        <v>173.807738</v>
      </c>
      <c r="AI10">
        <v>0</v>
      </c>
      <c r="AJ10">
        <v>0</v>
      </c>
      <c r="AK10">
        <v>65.503456</v>
      </c>
      <c r="AL10">
        <v>75.191393000000005</v>
      </c>
      <c r="AM10">
        <v>12.098965</v>
      </c>
      <c r="AN10">
        <v>1.1504220000000001</v>
      </c>
      <c r="AO10">
        <v>0</v>
      </c>
      <c r="AP10">
        <v>2.3506610000000001</v>
      </c>
      <c r="AQ10">
        <v>0</v>
      </c>
      <c r="AR10">
        <v>31.987296000000001</v>
      </c>
      <c r="AS10">
        <v>36.594662999999997</v>
      </c>
      <c r="AT10">
        <v>12.864561999999999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2674.870324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661.43131700000004</v>
      </c>
      <c r="L11">
        <v>155.975739</v>
      </c>
      <c r="M11">
        <v>93.640050000000002</v>
      </c>
      <c r="N11">
        <v>120.126204</v>
      </c>
      <c r="O11">
        <v>126.114261</v>
      </c>
      <c r="P11">
        <v>144.859328</v>
      </c>
      <c r="Q11">
        <v>21.856054</v>
      </c>
      <c r="R11">
        <v>43.370818</v>
      </c>
      <c r="S11">
        <v>26.693728</v>
      </c>
      <c r="T11">
        <v>2.9843220000000001</v>
      </c>
      <c r="U11">
        <v>402.01425</v>
      </c>
      <c r="V11">
        <v>20.088640000000002</v>
      </c>
      <c r="W11">
        <v>42.794598000000001</v>
      </c>
      <c r="X11">
        <v>142.010266</v>
      </c>
      <c r="Y11">
        <v>0</v>
      </c>
      <c r="Z11">
        <v>6.2977889999999999</v>
      </c>
      <c r="AA11">
        <v>40.706615999999997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47.179065999999999</v>
      </c>
      <c r="AH11">
        <v>173.807738</v>
      </c>
      <c r="AI11">
        <v>0</v>
      </c>
      <c r="AJ11">
        <v>0</v>
      </c>
      <c r="AK11">
        <v>65.503456</v>
      </c>
      <c r="AL11">
        <v>75.191393000000005</v>
      </c>
      <c r="AM11">
        <v>12.098965</v>
      </c>
      <c r="AN11">
        <v>1.1504220000000001</v>
      </c>
      <c r="AO11">
        <v>0</v>
      </c>
      <c r="AP11">
        <v>2.3506610000000001</v>
      </c>
      <c r="AQ11">
        <v>0</v>
      </c>
      <c r="AR11">
        <v>31.987296000000001</v>
      </c>
      <c r="AS11">
        <v>36.594662999999997</v>
      </c>
      <c r="AT11">
        <v>14.578661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2698.7653309999996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661.43131700000004</v>
      </c>
      <c r="L12">
        <v>159.29055299999999</v>
      </c>
      <c r="M12">
        <v>93.640050000000002</v>
      </c>
      <c r="N12">
        <v>120.126204</v>
      </c>
      <c r="O12">
        <v>126.114261</v>
      </c>
      <c r="P12">
        <v>144.859328</v>
      </c>
      <c r="Q12">
        <v>21.856054</v>
      </c>
      <c r="R12">
        <v>43.370818</v>
      </c>
      <c r="S12">
        <v>26.693728</v>
      </c>
      <c r="T12">
        <v>2.9843220000000001</v>
      </c>
      <c r="U12">
        <v>402.01425</v>
      </c>
      <c r="V12">
        <v>20.088640000000002</v>
      </c>
      <c r="W12">
        <v>42.794598000000001</v>
      </c>
      <c r="X12">
        <v>142.010266</v>
      </c>
      <c r="Y12">
        <v>0</v>
      </c>
      <c r="Z12">
        <v>6.2977889999999999</v>
      </c>
      <c r="AA12">
        <v>40.706615999999997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47.179065999999999</v>
      </c>
      <c r="AH12">
        <v>173.807738</v>
      </c>
      <c r="AI12">
        <v>0</v>
      </c>
      <c r="AJ12">
        <v>0</v>
      </c>
      <c r="AK12">
        <v>65.503456</v>
      </c>
      <c r="AL12">
        <v>75.191393000000005</v>
      </c>
      <c r="AM12">
        <v>10.261146</v>
      </c>
      <c r="AN12">
        <v>1.1504220000000001</v>
      </c>
      <c r="AO12">
        <v>0</v>
      </c>
      <c r="AP12">
        <v>2.3506610000000001</v>
      </c>
      <c r="AQ12">
        <v>0</v>
      </c>
      <c r="AR12">
        <v>31.987296000000001</v>
      </c>
      <c r="AS12">
        <v>36.594662999999997</v>
      </c>
      <c r="AT12">
        <v>13.106495000000001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2698.7701599999991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661.43131700000004</v>
      </c>
      <c r="L13">
        <v>159.29055299999999</v>
      </c>
      <c r="M13">
        <v>93.640050000000002</v>
      </c>
      <c r="N13">
        <v>120.126204</v>
      </c>
      <c r="O13">
        <v>126.114261</v>
      </c>
      <c r="P13">
        <v>144.859328</v>
      </c>
      <c r="Q13">
        <v>21.856054</v>
      </c>
      <c r="R13">
        <v>43.370818</v>
      </c>
      <c r="S13">
        <v>26.693728</v>
      </c>
      <c r="T13">
        <v>2.9843220000000001</v>
      </c>
      <c r="U13">
        <v>402.01425</v>
      </c>
      <c r="V13">
        <v>20.088640000000002</v>
      </c>
      <c r="W13">
        <v>42.794598000000001</v>
      </c>
      <c r="X13">
        <v>142.010266</v>
      </c>
      <c r="Y13">
        <v>0</v>
      </c>
      <c r="Z13">
        <v>6.2977889999999999</v>
      </c>
      <c r="AA13">
        <v>40.706615999999997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47.179065999999999</v>
      </c>
      <c r="AH13">
        <v>173.807738</v>
      </c>
      <c r="AI13">
        <v>0</v>
      </c>
      <c r="AJ13">
        <v>0</v>
      </c>
      <c r="AK13">
        <v>65.503456</v>
      </c>
      <c r="AL13">
        <v>75.191393000000005</v>
      </c>
      <c r="AM13">
        <v>5.972906</v>
      </c>
      <c r="AN13">
        <v>1.1504220000000001</v>
      </c>
      <c r="AO13">
        <v>0</v>
      </c>
      <c r="AP13">
        <v>2.3506610000000001</v>
      </c>
      <c r="AQ13">
        <v>0</v>
      </c>
      <c r="AR13">
        <v>31.987296000000001</v>
      </c>
      <c r="AS13">
        <v>36.594662999999997</v>
      </c>
      <c r="AT13">
        <v>12.827147999999999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2694.2025729999991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661.43131700000004</v>
      </c>
      <c r="L14">
        <v>159.29055299999999</v>
      </c>
      <c r="M14">
        <v>93.640050000000002</v>
      </c>
      <c r="N14">
        <v>120.126204</v>
      </c>
      <c r="O14">
        <v>126.114261</v>
      </c>
      <c r="P14">
        <v>144.859328</v>
      </c>
      <c r="Q14">
        <v>21.856054</v>
      </c>
      <c r="R14">
        <v>43.370818</v>
      </c>
      <c r="S14">
        <v>26.693728</v>
      </c>
      <c r="T14">
        <v>2.9843220000000001</v>
      </c>
      <c r="U14">
        <v>402.01425</v>
      </c>
      <c r="V14">
        <v>20.088640000000002</v>
      </c>
      <c r="W14">
        <v>42.794598000000001</v>
      </c>
      <c r="X14">
        <v>142.010266</v>
      </c>
      <c r="Y14">
        <v>0</v>
      </c>
      <c r="Z14">
        <v>6.2977889999999999</v>
      </c>
      <c r="AA14">
        <v>40.706615999999997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47.179065999999999</v>
      </c>
      <c r="AH14">
        <v>173.807738</v>
      </c>
      <c r="AI14">
        <v>0</v>
      </c>
      <c r="AJ14">
        <v>0</v>
      </c>
      <c r="AK14">
        <v>65.503456</v>
      </c>
      <c r="AL14">
        <v>75.191393000000005</v>
      </c>
      <c r="AM14">
        <v>5.972906</v>
      </c>
      <c r="AN14">
        <v>1.1504220000000001</v>
      </c>
      <c r="AO14">
        <v>0</v>
      </c>
      <c r="AP14">
        <v>2.3506610000000001</v>
      </c>
      <c r="AQ14">
        <v>0</v>
      </c>
      <c r="AR14">
        <v>31.987296000000001</v>
      </c>
      <c r="AS14">
        <v>36.594662999999997</v>
      </c>
      <c r="AT14">
        <v>13.787616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2695.1630409999993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658.63764400000002</v>
      </c>
      <c r="L15">
        <v>178.95173</v>
      </c>
      <c r="M15">
        <v>88.551015000000007</v>
      </c>
      <c r="N15">
        <v>114.544749</v>
      </c>
      <c r="O15">
        <v>119.935748</v>
      </c>
      <c r="P15">
        <v>134.61784</v>
      </c>
      <c r="Q15">
        <v>18.553597</v>
      </c>
      <c r="R15">
        <v>36.785584</v>
      </c>
      <c r="S15">
        <v>22.881734000000002</v>
      </c>
      <c r="T15">
        <v>1.4211750000000001</v>
      </c>
      <c r="U15">
        <v>402.01425</v>
      </c>
      <c r="V15">
        <v>20.088640000000002</v>
      </c>
      <c r="W15">
        <v>42.794598000000001</v>
      </c>
      <c r="X15">
        <v>142.010266</v>
      </c>
      <c r="Y15">
        <v>0</v>
      </c>
      <c r="Z15">
        <v>6.2977889999999999</v>
      </c>
      <c r="AA15">
        <v>40.706615999999997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47.179065999999999</v>
      </c>
      <c r="AH15">
        <v>173.807738</v>
      </c>
      <c r="AI15">
        <v>0</v>
      </c>
      <c r="AJ15">
        <v>0</v>
      </c>
      <c r="AK15">
        <v>65.503456</v>
      </c>
      <c r="AL15">
        <v>75.191393000000005</v>
      </c>
      <c r="AM15">
        <v>5.972906</v>
      </c>
      <c r="AN15">
        <v>1.1504220000000001</v>
      </c>
      <c r="AO15">
        <v>0</v>
      </c>
      <c r="AP15">
        <v>2.3506610000000001</v>
      </c>
      <c r="AQ15">
        <v>0</v>
      </c>
      <c r="AR15">
        <v>31.987296000000001</v>
      </c>
      <c r="AS15">
        <v>36.594662999999997</v>
      </c>
      <c r="AT15">
        <v>14.567869999999999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6.5148190000000001</v>
      </c>
      <c r="BB15">
        <v>5.1748419999999999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2670.4574759999991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625.61616900000001</v>
      </c>
      <c r="L16">
        <v>178.95173</v>
      </c>
      <c r="M16">
        <v>88.551015000000007</v>
      </c>
      <c r="N16">
        <v>114.544749</v>
      </c>
      <c r="O16">
        <v>119.935748</v>
      </c>
      <c r="P16">
        <v>134.61784</v>
      </c>
      <c r="Q16">
        <v>18.553597</v>
      </c>
      <c r="R16">
        <v>36.785584</v>
      </c>
      <c r="S16">
        <v>22.881734000000002</v>
      </c>
      <c r="T16">
        <v>1.4211750000000001</v>
      </c>
      <c r="U16">
        <v>402.01425</v>
      </c>
      <c r="V16">
        <v>20.088640000000002</v>
      </c>
      <c r="W16">
        <v>42.794598000000001</v>
      </c>
      <c r="X16">
        <v>142.010266</v>
      </c>
      <c r="Y16">
        <v>0</v>
      </c>
      <c r="Z16">
        <v>6.2977889999999999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47.179065999999999</v>
      </c>
      <c r="AH16">
        <v>173.807738</v>
      </c>
      <c r="AI16">
        <v>0</v>
      </c>
      <c r="AJ16">
        <v>0</v>
      </c>
      <c r="AK16">
        <v>65.503456</v>
      </c>
      <c r="AL16">
        <v>75.191393000000005</v>
      </c>
      <c r="AM16">
        <v>5.972906</v>
      </c>
      <c r="AN16">
        <v>1.1504220000000001</v>
      </c>
      <c r="AO16">
        <v>0</v>
      </c>
      <c r="AP16">
        <v>2.3506610000000001</v>
      </c>
      <c r="AQ16">
        <v>0</v>
      </c>
      <c r="AR16">
        <v>31.987296000000001</v>
      </c>
      <c r="AS16">
        <v>36.594662999999997</v>
      </c>
      <c r="AT16">
        <v>17.852157999999999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6.5148190000000001</v>
      </c>
      <c r="BB16">
        <v>5.1748419999999999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2640.7202889999999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582.86030000000005</v>
      </c>
      <c r="L17">
        <v>173.74742000000001</v>
      </c>
      <c r="M17">
        <v>88.551015000000007</v>
      </c>
      <c r="N17">
        <v>114.544749</v>
      </c>
      <c r="O17">
        <v>119.935748</v>
      </c>
      <c r="P17">
        <v>134.61784</v>
      </c>
      <c r="Q17">
        <v>18.553597</v>
      </c>
      <c r="R17">
        <v>36.785584</v>
      </c>
      <c r="S17">
        <v>22.881734000000002</v>
      </c>
      <c r="T17">
        <v>1.4211750000000001</v>
      </c>
      <c r="U17">
        <v>402.01425</v>
      </c>
      <c r="V17">
        <v>17.498944000000002</v>
      </c>
      <c r="W17">
        <v>42.794598000000001</v>
      </c>
      <c r="X17">
        <v>142.010266</v>
      </c>
      <c r="Y17">
        <v>0</v>
      </c>
      <c r="Z17">
        <v>6.2977889999999999</v>
      </c>
      <c r="AA17">
        <v>36.089049000000003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47.179065999999999</v>
      </c>
      <c r="AH17">
        <v>173.807738</v>
      </c>
      <c r="AI17">
        <v>0</v>
      </c>
      <c r="AJ17">
        <v>0</v>
      </c>
      <c r="AK17">
        <v>65.503456</v>
      </c>
      <c r="AL17">
        <v>75.191393000000005</v>
      </c>
      <c r="AM17">
        <v>5.972906</v>
      </c>
      <c r="AN17">
        <v>1.1504220000000001</v>
      </c>
      <c r="AO17">
        <v>0</v>
      </c>
      <c r="AP17">
        <v>2.3506610000000001</v>
      </c>
      <c r="AQ17">
        <v>0</v>
      </c>
      <c r="AR17">
        <v>31.987296000000001</v>
      </c>
      <c r="AS17">
        <v>36.594662999999997</v>
      </c>
      <c r="AT17">
        <v>15.848326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8.9576049999999992</v>
      </c>
      <c r="BA17">
        <v>6.5148190000000001</v>
      </c>
      <c r="BB17">
        <v>5.1748419999999999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2583.5490150000001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557.74950000000001</v>
      </c>
      <c r="L18">
        <v>173.74742000000001</v>
      </c>
      <c r="M18">
        <v>88.551015000000007</v>
      </c>
      <c r="N18">
        <v>114.544749</v>
      </c>
      <c r="O18">
        <v>119.935748</v>
      </c>
      <c r="P18">
        <v>134.61784</v>
      </c>
      <c r="Q18">
        <v>18.553597</v>
      </c>
      <c r="R18">
        <v>36.785584</v>
      </c>
      <c r="S18">
        <v>22.881734000000002</v>
      </c>
      <c r="T18">
        <v>1.4211750000000001</v>
      </c>
      <c r="U18">
        <v>402.01425</v>
      </c>
      <c r="V18">
        <v>17.498944000000002</v>
      </c>
      <c r="W18">
        <v>42.794598000000001</v>
      </c>
      <c r="X18">
        <v>142.010266</v>
      </c>
      <c r="Y18">
        <v>0</v>
      </c>
      <c r="Z18">
        <v>6.2977889999999999</v>
      </c>
      <c r="AA18">
        <v>27.137744000000001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47.179065999999999</v>
      </c>
      <c r="AH18">
        <v>173.807738</v>
      </c>
      <c r="AI18">
        <v>0</v>
      </c>
      <c r="AJ18">
        <v>0</v>
      </c>
      <c r="AK18">
        <v>65.503456</v>
      </c>
      <c r="AL18">
        <v>75.191393000000005</v>
      </c>
      <c r="AM18">
        <v>5.972906</v>
      </c>
      <c r="AN18">
        <v>1.1504220000000001</v>
      </c>
      <c r="AO18">
        <v>0</v>
      </c>
      <c r="AP18">
        <v>2.3506610000000001</v>
      </c>
      <c r="AQ18">
        <v>0</v>
      </c>
      <c r="AR18">
        <v>31.987296000000001</v>
      </c>
      <c r="AS18">
        <v>36.594662999999997</v>
      </c>
      <c r="AT18">
        <v>18.107301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8.9576049999999992</v>
      </c>
      <c r="BA18">
        <v>6.5148190000000001</v>
      </c>
      <c r="BB18">
        <v>5.1748419999999999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2551.7458849999998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541.33090000000004</v>
      </c>
      <c r="L19">
        <v>173.74742000000001</v>
      </c>
      <c r="M19">
        <v>88.551015000000007</v>
      </c>
      <c r="N19">
        <v>114.544749</v>
      </c>
      <c r="O19">
        <v>119.935748</v>
      </c>
      <c r="P19">
        <v>134.61784</v>
      </c>
      <c r="Q19">
        <v>18.553597</v>
      </c>
      <c r="R19">
        <v>36.785584</v>
      </c>
      <c r="S19">
        <v>22.881734000000002</v>
      </c>
      <c r="T19">
        <v>1.4211750000000001</v>
      </c>
      <c r="U19">
        <v>402.01425</v>
      </c>
      <c r="V19">
        <v>17.498944000000002</v>
      </c>
      <c r="W19">
        <v>42.794598000000001</v>
      </c>
      <c r="X19">
        <v>142.010266</v>
      </c>
      <c r="Y19">
        <v>0</v>
      </c>
      <c r="Z19">
        <v>6.2977889999999999</v>
      </c>
      <c r="AA19">
        <v>27.137744000000001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47.179065999999999</v>
      </c>
      <c r="AH19">
        <v>173.807738</v>
      </c>
      <c r="AI19">
        <v>0</v>
      </c>
      <c r="AJ19">
        <v>0</v>
      </c>
      <c r="AK19">
        <v>65.503456</v>
      </c>
      <c r="AL19">
        <v>75.191393000000005</v>
      </c>
      <c r="AM19">
        <v>5.972906</v>
      </c>
      <c r="AN19">
        <v>1.1504220000000001</v>
      </c>
      <c r="AO19">
        <v>0</v>
      </c>
      <c r="AP19">
        <v>2.3506610000000001</v>
      </c>
      <c r="AQ19">
        <v>0</v>
      </c>
      <c r="AR19">
        <v>31.987296000000001</v>
      </c>
      <c r="AS19">
        <v>36.594662999999997</v>
      </c>
      <c r="AT19">
        <v>18.645422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5.1748419999999999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2535.8654059999999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543.26250000000005</v>
      </c>
      <c r="L20">
        <v>173.74742000000001</v>
      </c>
      <c r="M20">
        <v>88.551015000000007</v>
      </c>
      <c r="N20">
        <v>114.544749</v>
      </c>
      <c r="O20">
        <v>119.935748</v>
      </c>
      <c r="P20">
        <v>134.61784</v>
      </c>
      <c r="Q20">
        <v>18.553597</v>
      </c>
      <c r="R20">
        <v>36.785584</v>
      </c>
      <c r="S20">
        <v>22.881734000000002</v>
      </c>
      <c r="T20">
        <v>1.4211750000000001</v>
      </c>
      <c r="U20">
        <v>402.01425</v>
      </c>
      <c r="V20">
        <v>17.498944000000002</v>
      </c>
      <c r="W20">
        <v>42.794598000000001</v>
      </c>
      <c r="X20">
        <v>142.010266</v>
      </c>
      <c r="Y20">
        <v>0</v>
      </c>
      <c r="Z20">
        <v>6.2977889999999999</v>
      </c>
      <c r="AA20">
        <v>27.137744000000001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47.179065999999999</v>
      </c>
      <c r="AH20">
        <v>173.807738</v>
      </c>
      <c r="AI20">
        <v>0</v>
      </c>
      <c r="AJ20">
        <v>0</v>
      </c>
      <c r="AK20">
        <v>65.503456</v>
      </c>
      <c r="AL20">
        <v>75.191393000000005</v>
      </c>
      <c r="AM20">
        <v>5.972906</v>
      </c>
      <c r="AN20">
        <v>1.1504220000000001</v>
      </c>
      <c r="AO20">
        <v>0</v>
      </c>
      <c r="AP20">
        <v>2.3506610000000001</v>
      </c>
      <c r="AQ20">
        <v>0</v>
      </c>
      <c r="AR20">
        <v>31.987296000000001</v>
      </c>
      <c r="AS20">
        <v>36.594662999999997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8.9576049999999992</v>
      </c>
      <c r="BA20">
        <v>6.5148190000000001</v>
      </c>
      <c r="BB20">
        <v>5.1748419999999999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2538.4675390000002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543.26250000000005</v>
      </c>
      <c r="L21">
        <v>173.74742000000001</v>
      </c>
      <c r="M21">
        <v>88.551015000000007</v>
      </c>
      <c r="N21">
        <v>114.544749</v>
      </c>
      <c r="O21">
        <v>119.935748</v>
      </c>
      <c r="P21">
        <v>134.61784</v>
      </c>
      <c r="Q21">
        <v>16.195017</v>
      </c>
      <c r="R21">
        <v>32.275877000000001</v>
      </c>
      <c r="S21">
        <v>20.365341999999998</v>
      </c>
      <c r="T21">
        <v>1.4211750000000001</v>
      </c>
      <c r="U21">
        <v>402.01425</v>
      </c>
      <c r="V21">
        <v>17.498944000000002</v>
      </c>
      <c r="W21">
        <v>42.794598000000001</v>
      </c>
      <c r="X21">
        <v>142.010266</v>
      </c>
      <c r="Y21">
        <v>0</v>
      </c>
      <c r="Z21">
        <v>6.2977889999999999</v>
      </c>
      <c r="AA21">
        <v>27.137744000000001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47.179065999999999</v>
      </c>
      <c r="AH21">
        <v>173.807738</v>
      </c>
      <c r="AI21">
        <v>0</v>
      </c>
      <c r="AJ21">
        <v>0</v>
      </c>
      <c r="AK21">
        <v>65.503456</v>
      </c>
      <c r="AL21">
        <v>75.191393000000005</v>
      </c>
      <c r="AM21">
        <v>5.972906</v>
      </c>
      <c r="AN21">
        <v>1.1504220000000001</v>
      </c>
      <c r="AO21">
        <v>0</v>
      </c>
      <c r="AP21">
        <v>2.3506610000000001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8.9576049999999992</v>
      </c>
      <c r="BA21">
        <v>6.5148190000000001</v>
      </c>
      <c r="BB21">
        <v>5.1748419999999999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2529.08286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537.46770000000004</v>
      </c>
      <c r="L22">
        <v>173.74742000000001</v>
      </c>
      <c r="M22">
        <v>88.551015000000007</v>
      </c>
      <c r="N22">
        <v>114.544749</v>
      </c>
      <c r="O22">
        <v>119.935748</v>
      </c>
      <c r="P22">
        <v>134.61784</v>
      </c>
      <c r="Q22">
        <v>16.195017</v>
      </c>
      <c r="R22">
        <v>32.275877000000001</v>
      </c>
      <c r="S22">
        <v>20.365341999999998</v>
      </c>
      <c r="T22">
        <v>1.4211750000000001</v>
      </c>
      <c r="U22">
        <v>402.01425</v>
      </c>
      <c r="V22">
        <v>17.498944000000002</v>
      </c>
      <c r="W22">
        <v>42.794598000000001</v>
      </c>
      <c r="X22">
        <v>142.010266</v>
      </c>
      <c r="Y22">
        <v>0</v>
      </c>
      <c r="Z22">
        <v>6.2977889999999999</v>
      </c>
      <c r="AA22">
        <v>27.137744000000001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47.179065999999999</v>
      </c>
      <c r="AH22">
        <v>173.807738</v>
      </c>
      <c r="AI22">
        <v>0</v>
      </c>
      <c r="AJ22">
        <v>0</v>
      </c>
      <c r="AK22">
        <v>65.503456</v>
      </c>
      <c r="AL22">
        <v>75.191393000000005</v>
      </c>
      <c r="AM22">
        <v>5.972906</v>
      </c>
      <c r="AN22">
        <v>1.1504220000000001</v>
      </c>
      <c r="AO22">
        <v>0</v>
      </c>
      <c r="AP22">
        <v>2.3506610000000001</v>
      </c>
      <c r="AQ22">
        <v>0</v>
      </c>
      <c r="AR22">
        <v>31.987296000000001</v>
      </c>
      <c r="AS22">
        <v>36.594662999999997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8.9576049999999992</v>
      </c>
      <c r="BA22">
        <v>6.5148190000000001</v>
      </c>
      <c r="BB22">
        <v>5.1748419999999999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2523.2880599999999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517.18589999999995</v>
      </c>
      <c r="L23">
        <v>173.74742000000001</v>
      </c>
      <c r="M23">
        <v>88.551015000000007</v>
      </c>
      <c r="N23">
        <v>114.544749</v>
      </c>
      <c r="O23">
        <v>119.935748</v>
      </c>
      <c r="P23">
        <v>134.61784</v>
      </c>
      <c r="Q23">
        <v>16.195017</v>
      </c>
      <c r="R23">
        <v>32.275877000000001</v>
      </c>
      <c r="S23">
        <v>20.365341999999998</v>
      </c>
      <c r="T23">
        <v>1.4211750000000001</v>
      </c>
      <c r="U23">
        <v>402.01425</v>
      </c>
      <c r="V23">
        <v>17.498944000000002</v>
      </c>
      <c r="W23">
        <v>37.391623000000003</v>
      </c>
      <c r="X23">
        <v>123.660066</v>
      </c>
      <c r="Y23">
        <v>0</v>
      </c>
      <c r="Z23">
        <v>6.2977889999999999</v>
      </c>
      <c r="AA23">
        <v>27.137744000000001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47.179065999999999</v>
      </c>
      <c r="AH23">
        <v>173.807738</v>
      </c>
      <c r="AI23">
        <v>0</v>
      </c>
      <c r="AJ23">
        <v>0</v>
      </c>
      <c r="AK23">
        <v>65.503456</v>
      </c>
      <c r="AL23">
        <v>75.191393000000005</v>
      </c>
      <c r="AM23">
        <v>5.972906</v>
      </c>
      <c r="AN23">
        <v>1.1504220000000001</v>
      </c>
      <c r="AO23">
        <v>0</v>
      </c>
      <c r="AP23">
        <v>2.3506610000000001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6.7182029999999999</v>
      </c>
      <c r="BA23">
        <v>6.5148190000000001</v>
      </c>
      <c r="BB23">
        <v>5.1748419999999999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2477.0136829999997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463.10109999999997</v>
      </c>
      <c r="L24">
        <v>173.74742000000001</v>
      </c>
      <c r="M24">
        <v>88.551015000000007</v>
      </c>
      <c r="N24">
        <v>114.544749</v>
      </c>
      <c r="O24">
        <v>119.935748</v>
      </c>
      <c r="P24">
        <v>134.61784</v>
      </c>
      <c r="Q24">
        <v>16.195017</v>
      </c>
      <c r="R24">
        <v>32.275877000000001</v>
      </c>
      <c r="S24">
        <v>20.365341999999998</v>
      </c>
      <c r="T24">
        <v>1.4211750000000001</v>
      </c>
      <c r="U24">
        <v>402.01425</v>
      </c>
      <c r="V24">
        <v>17.498944000000002</v>
      </c>
      <c r="W24">
        <v>37.391623000000003</v>
      </c>
      <c r="X24">
        <v>123.660066</v>
      </c>
      <c r="Y24">
        <v>0</v>
      </c>
      <c r="Z24">
        <v>6.2977889999999999</v>
      </c>
      <c r="AA24">
        <v>27.137744000000001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47.179065999999999</v>
      </c>
      <c r="AH24">
        <v>173.807738</v>
      </c>
      <c r="AI24">
        <v>0</v>
      </c>
      <c r="AJ24">
        <v>0</v>
      </c>
      <c r="AK24">
        <v>65.503456</v>
      </c>
      <c r="AL24">
        <v>75.191393000000005</v>
      </c>
      <c r="AM24">
        <v>0</v>
      </c>
      <c r="AN24">
        <v>1.1504220000000001</v>
      </c>
      <c r="AO24">
        <v>0</v>
      </c>
      <c r="AP24">
        <v>2.3506610000000001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6.7182029999999999</v>
      </c>
      <c r="BA24">
        <v>6.5148190000000001</v>
      </c>
      <c r="BB24">
        <v>5.1748419999999999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2416.9559769999996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400.32409999999999</v>
      </c>
      <c r="L25">
        <v>173.74742000000001</v>
      </c>
      <c r="M25">
        <v>88.551015000000007</v>
      </c>
      <c r="N25">
        <v>114.544749</v>
      </c>
      <c r="O25">
        <v>119.935748</v>
      </c>
      <c r="P25">
        <v>134.61784</v>
      </c>
      <c r="Q25">
        <v>16.195017</v>
      </c>
      <c r="R25">
        <v>32.275877000000001</v>
      </c>
      <c r="S25">
        <v>20.365341999999998</v>
      </c>
      <c r="T25">
        <v>1.4211750000000001</v>
      </c>
      <c r="U25">
        <v>402.01425</v>
      </c>
      <c r="V25">
        <v>15.293829000000001</v>
      </c>
      <c r="W25">
        <v>37.391623000000003</v>
      </c>
      <c r="X25">
        <v>124.396585</v>
      </c>
      <c r="Y25">
        <v>0</v>
      </c>
      <c r="Z25">
        <v>12.595577</v>
      </c>
      <c r="AA25">
        <v>27.137744000000001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47.179065999999999</v>
      </c>
      <c r="AH25">
        <v>173.807738</v>
      </c>
      <c r="AI25">
        <v>0</v>
      </c>
      <c r="AJ25">
        <v>0</v>
      </c>
      <c r="AK25">
        <v>65.503456</v>
      </c>
      <c r="AL25">
        <v>75.191393000000005</v>
      </c>
      <c r="AM25">
        <v>0</v>
      </c>
      <c r="AN25">
        <v>1.1504220000000001</v>
      </c>
      <c r="AO25">
        <v>0</v>
      </c>
      <c r="AP25">
        <v>2.3506610000000001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6.7182029999999999</v>
      </c>
      <c r="BA25">
        <v>6.5148190000000001</v>
      </c>
      <c r="BB25">
        <v>5.1748419999999999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2359.0081689999997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365.84503999999998</v>
      </c>
      <c r="L26">
        <v>173.74742000000001</v>
      </c>
      <c r="M26">
        <v>88.551015000000007</v>
      </c>
      <c r="N26">
        <v>114.544749</v>
      </c>
      <c r="O26">
        <v>119.935748</v>
      </c>
      <c r="P26">
        <v>134.61784</v>
      </c>
      <c r="Q26">
        <v>16.195017</v>
      </c>
      <c r="R26">
        <v>32.275877000000001</v>
      </c>
      <c r="S26">
        <v>20.365341999999998</v>
      </c>
      <c r="T26">
        <v>1.4211750000000001</v>
      </c>
      <c r="U26">
        <v>402.01425</v>
      </c>
      <c r="V26">
        <v>15.293829000000001</v>
      </c>
      <c r="W26">
        <v>37.391623000000003</v>
      </c>
      <c r="X26">
        <v>124.396585</v>
      </c>
      <c r="Y26">
        <v>0</v>
      </c>
      <c r="Z26">
        <v>12.595577</v>
      </c>
      <c r="AA26">
        <v>27.137744000000001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47.179065999999999</v>
      </c>
      <c r="AH26">
        <v>173.807738</v>
      </c>
      <c r="AI26">
        <v>4.125985</v>
      </c>
      <c r="AJ26">
        <v>0</v>
      </c>
      <c r="AK26">
        <v>65.503456</v>
      </c>
      <c r="AL26">
        <v>75.191393000000005</v>
      </c>
      <c r="AM26">
        <v>0</v>
      </c>
      <c r="AN26">
        <v>1.1504220000000001</v>
      </c>
      <c r="AO26">
        <v>0</v>
      </c>
      <c r="AP26">
        <v>2.3506610000000001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6.7182029999999999</v>
      </c>
      <c r="BA26">
        <v>6.5148190000000001</v>
      </c>
      <c r="BB26">
        <v>5.1748419999999999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2328.6550939999997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365.84503999999998</v>
      </c>
      <c r="L27">
        <v>173.74742000000001</v>
      </c>
      <c r="M27">
        <v>88.551015000000007</v>
      </c>
      <c r="N27">
        <v>114.544749</v>
      </c>
      <c r="O27">
        <v>119.935748</v>
      </c>
      <c r="P27">
        <v>134.61784</v>
      </c>
      <c r="Q27">
        <v>16.195017</v>
      </c>
      <c r="R27">
        <v>32.275877000000001</v>
      </c>
      <c r="S27">
        <v>20.365341999999998</v>
      </c>
      <c r="T27">
        <v>1.4211750000000001</v>
      </c>
      <c r="U27">
        <v>402.01425</v>
      </c>
      <c r="V27">
        <v>17.498944000000002</v>
      </c>
      <c r="W27">
        <v>37.391623000000003</v>
      </c>
      <c r="X27">
        <v>123.660066</v>
      </c>
      <c r="Y27">
        <v>0</v>
      </c>
      <c r="Z27">
        <v>12.595577</v>
      </c>
      <c r="AA27">
        <v>27.137744000000001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47.179065999999999</v>
      </c>
      <c r="AH27">
        <v>173.807738</v>
      </c>
      <c r="AI27">
        <v>5.894266</v>
      </c>
      <c r="AJ27">
        <v>0</v>
      </c>
      <c r="AK27">
        <v>65.503456</v>
      </c>
      <c r="AL27">
        <v>75.191393000000005</v>
      </c>
      <c r="AM27">
        <v>0</v>
      </c>
      <c r="AN27">
        <v>1.1504220000000001</v>
      </c>
      <c r="AO27">
        <v>0</v>
      </c>
      <c r="AP27">
        <v>11.134708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6.7182029999999999</v>
      </c>
      <c r="BA27">
        <v>6.5148190000000001</v>
      </c>
      <c r="BB27">
        <v>5.1748419999999999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2340.6760179999997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365.84503999999998</v>
      </c>
      <c r="L28">
        <v>173.74742000000001</v>
      </c>
      <c r="M28">
        <v>88.551015000000007</v>
      </c>
      <c r="N28">
        <v>114.544749</v>
      </c>
      <c r="O28">
        <v>119.935748</v>
      </c>
      <c r="P28">
        <v>134.61784</v>
      </c>
      <c r="Q28">
        <v>16.195017</v>
      </c>
      <c r="R28">
        <v>32.275877000000001</v>
      </c>
      <c r="S28">
        <v>20.365341999999998</v>
      </c>
      <c r="T28">
        <v>1.4211750000000001</v>
      </c>
      <c r="U28">
        <v>402.01425</v>
      </c>
      <c r="V28">
        <v>17.498944000000002</v>
      </c>
      <c r="W28">
        <v>37.391623000000003</v>
      </c>
      <c r="X28">
        <v>123.660066</v>
      </c>
      <c r="Y28">
        <v>0</v>
      </c>
      <c r="Z28">
        <v>12.595577</v>
      </c>
      <c r="AA28">
        <v>27.137744000000001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47.179065999999999</v>
      </c>
      <c r="AH28">
        <v>173.807738</v>
      </c>
      <c r="AI28">
        <v>8.8413989999999991</v>
      </c>
      <c r="AJ28">
        <v>0</v>
      </c>
      <c r="AK28">
        <v>65.503456</v>
      </c>
      <c r="AL28">
        <v>75.191393000000005</v>
      </c>
      <c r="AM28">
        <v>0</v>
      </c>
      <c r="AN28">
        <v>1.1504220000000001</v>
      </c>
      <c r="AO28">
        <v>0</v>
      </c>
      <c r="AP28">
        <v>11.134708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6.7182029999999999</v>
      </c>
      <c r="BA28">
        <v>6.5148190000000001</v>
      </c>
      <c r="BB28">
        <v>5.1748419999999999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2343.6231509999998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365.84503999999998</v>
      </c>
      <c r="L29">
        <v>173.74742000000001</v>
      </c>
      <c r="M29">
        <v>88.551015000000007</v>
      </c>
      <c r="N29">
        <v>114.544749</v>
      </c>
      <c r="O29">
        <v>119.935748</v>
      </c>
      <c r="P29">
        <v>134.61784</v>
      </c>
      <c r="Q29">
        <v>12.67146</v>
      </c>
      <c r="R29">
        <v>23.855260000000001</v>
      </c>
      <c r="S29">
        <v>15.778498000000001</v>
      </c>
      <c r="T29">
        <v>1.4211750000000001</v>
      </c>
      <c r="U29">
        <v>402.01425</v>
      </c>
      <c r="V29">
        <v>17.498944000000002</v>
      </c>
      <c r="W29">
        <v>37.391623000000003</v>
      </c>
      <c r="X29">
        <v>123.660066</v>
      </c>
      <c r="Y29">
        <v>0</v>
      </c>
      <c r="Z29">
        <v>12.595577</v>
      </c>
      <c r="AA29">
        <v>27.137744000000001</v>
      </c>
      <c r="AB29">
        <v>46.841133999999997</v>
      </c>
      <c r="AC29">
        <v>24.320221</v>
      </c>
      <c r="AD29">
        <v>21.023600999999999</v>
      </c>
      <c r="AE29">
        <v>57.151603999999999</v>
      </c>
      <c r="AF29">
        <v>0</v>
      </c>
      <c r="AG29">
        <v>47.179065999999999</v>
      </c>
      <c r="AH29">
        <v>173.807738</v>
      </c>
      <c r="AI29">
        <v>57.469092000000003</v>
      </c>
      <c r="AJ29">
        <v>0</v>
      </c>
      <c r="AK29">
        <v>65.503456</v>
      </c>
      <c r="AL29">
        <v>75.191393000000005</v>
      </c>
      <c r="AM29">
        <v>0</v>
      </c>
      <c r="AN29">
        <v>1.1504220000000001</v>
      </c>
      <c r="AO29">
        <v>0</v>
      </c>
      <c r="AP29">
        <v>4.3301639999999999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6.7182029999999999</v>
      </c>
      <c r="BA29">
        <v>6.5148190000000001</v>
      </c>
      <c r="BB29">
        <v>5.1748419999999999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2359.5954789999992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365.84503999999998</v>
      </c>
      <c r="L30">
        <v>173.74742000000001</v>
      </c>
      <c r="M30">
        <v>88.551015000000007</v>
      </c>
      <c r="N30">
        <v>114.544749</v>
      </c>
      <c r="O30">
        <v>119.935748</v>
      </c>
      <c r="P30">
        <v>134.61784</v>
      </c>
      <c r="Q30">
        <v>12.0725</v>
      </c>
      <c r="R30">
        <v>23.855260000000001</v>
      </c>
      <c r="S30">
        <v>15.06648</v>
      </c>
      <c r="T30">
        <v>1.4211750000000001</v>
      </c>
      <c r="U30">
        <v>402.01425</v>
      </c>
      <c r="V30">
        <v>13.533949</v>
      </c>
      <c r="W30">
        <v>28.939907000000002</v>
      </c>
      <c r="X30">
        <v>95.564751000000001</v>
      </c>
      <c r="Y30">
        <v>0</v>
      </c>
      <c r="Z30">
        <v>12.595577</v>
      </c>
      <c r="AA30">
        <v>24.033933000000001</v>
      </c>
      <c r="AB30">
        <v>46.841133999999997</v>
      </c>
      <c r="AC30">
        <v>24.320221</v>
      </c>
      <c r="AD30">
        <v>21.023600999999999</v>
      </c>
      <c r="AE30">
        <v>57.151603999999999</v>
      </c>
      <c r="AF30">
        <v>0</v>
      </c>
      <c r="AG30">
        <v>47.179065999999999</v>
      </c>
      <c r="AH30">
        <v>173.807738</v>
      </c>
      <c r="AI30">
        <v>57.469092000000003</v>
      </c>
      <c r="AJ30">
        <v>0</v>
      </c>
      <c r="AK30">
        <v>65.503456</v>
      </c>
      <c r="AL30">
        <v>75.191393000000005</v>
      </c>
      <c r="AM30">
        <v>0</v>
      </c>
      <c r="AN30">
        <v>1.1504220000000001</v>
      </c>
      <c r="AO30">
        <v>0</v>
      </c>
      <c r="AP30">
        <v>4.3301639999999999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6.7182029999999999</v>
      </c>
      <c r="BA30">
        <v>6.5148190000000001</v>
      </c>
      <c r="BB30">
        <v>5.1748419999999999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2314.6686639999994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365.84503999999998</v>
      </c>
      <c r="L31">
        <v>173.74742000000001</v>
      </c>
      <c r="M31">
        <v>61.638128999999999</v>
      </c>
      <c r="N31">
        <v>91.954204000000004</v>
      </c>
      <c r="O31">
        <v>119.935748</v>
      </c>
      <c r="P31">
        <v>134.61784</v>
      </c>
      <c r="Q31">
        <v>12.0725</v>
      </c>
      <c r="R31">
        <v>23.855260000000001</v>
      </c>
      <c r="S31">
        <v>15.06648</v>
      </c>
      <c r="T31">
        <v>0.90349500000000005</v>
      </c>
      <c r="U31">
        <v>402.01425</v>
      </c>
      <c r="V31">
        <v>13.533949</v>
      </c>
      <c r="W31">
        <v>28.939907000000002</v>
      </c>
      <c r="X31">
        <v>95.564751000000001</v>
      </c>
      <c r="Y31">
        <v>0</v>
      </c>
      <c r="Z31">
        <v>12.595577</v>
      </c>
      <c r="AA31">
        <v>13.568872000000001</v>
      </c>
      <c r="AB31">
        <v>46.841133999999997</v>
      </c>
      <c r="AC31">
        <v>24.320221</v>
      </c>
      <c r="AD31">
        <v>21.023600999999999</v>
      </c>
      <c r="AE31">
        <v>57.151603999999999</v>
      </c>
      <c r="AF31">
        <v>0</v>
      </c>
      <c r="AG31">
        <v>47.179065999999999</v>
      </c>
      <c r="AH31">
        <v>173.807738</v>
      </c>
      <c r="AI31">
        <v>57.469092000000003</v>
      </c>
      <c r="AJ31">
        <v>0</v>
      </c>
      <c r="AK31">
        <v>65.503456</v>
      </c>
      <c r="AL31">
        <v>75.191393000000005</v>
      </c>
      <c r="AM31">
        <v>0</v>
      </c>
      <c r="AN31">
        <v>1.1504220000000001</v>
      </c>
      <c r="AO31">
        <v>0</v>
      </c>
      <c r="AP31">
        <v>4.3301639999999999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6.7182029999999999</v>
      </c>
      <c r="BA31">
        <v>6.5148190000000001</v>
      </c>
      <c r="BB31">
        <v>5.1748419999999999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2254.1824919999995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365.84503999999998</v>
      </c>
      <c r="L32">
        <v>173.74742000000001</v>
      </c>
      <c r="M32">
        <v>61.638128999999999</v>
      </c>
      <c r="N32">
        <v>91.954204000000004</v>
      </c>
      <c r="O32">
        <v>88.438981999999996</v>
      </c>
      <c r="P32">
        <v>134.61784</v>
      </c>
      <c r="Q32">
        <v>12.0725</v>
      </c>
      <c r="R32">
        <v>23.855260000000001</v>
      </c>
      <c r="S32">
        <v>15.06648</v>
      </c>
      <c r="T32">
        <v>0.79195599999999999</v>
      </c>
      <c r="U32">
        <v>402.01425</v>
      </c>
      <c r="V32">
        <v>13.533949</v>
      </c>
      <c r="W32">
        <v>28.939907000000002</v>
      </c>
      <c r="X32">
        <v>95.564751000000001</v>
      </c>
      <c r="Y32">
        <v>0</v>
      </c>
      <c r="Z32">
        <v>12.595577</v>
      </c>
      <c r="AA32">
        <v>13.568872000000001</v>
      </c>
      <c r="AB32">
        <v>46.841133999999997</v>
      </c>
      <c r="AC32">
        <v>24.320221</v>
      </c>
      <c r="AD32">
        <v>21.023600999999999</v>
      </c>
      <c r="AE32">
        <v>57.151603999999999</v>
      </c>
      <c r="AF32">
        <v>0</v>
      </c>
      <c r="AG32">
        <v>47.179065999999999</v>
      </c>
      <c r="AH32">
        <v>173.807738</v>
      </c>
      <c r="AI32">
        <v>57.469092000000003</v>
      </c>
      <c r="AJ32">
        <v>0</v>
      </c>
      <c r="AK32">
        <v>65.503456</v>
      </c>
      <c r="AL32">
        <v>75.191393000000005</v>
      </c>
      <c r="AM32">
        <v>0</v>
      </c>
      <c r="AN32">
        <v>1.1504220000000001</v>
      </c>
      <c r="AO32">
        <v>0</v>
      </c>
      <c r="AP32">
        <v>4.3301639999999999</v>
      </c>
      <c r="AQ32">
        <v>0</v>
      </c>
      <c r="AR32">
        <v>31.987296000000001</v>
      </c>
      <c r="AS32">
        <v>36.594662999999997</v>
      </c>
      <c r="AT32">
        <v>17.497681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6.7182029999999999</v>
      </c>
      <c r="BA32">
        <v>6.5148190000000001</v>
      </c>
      <c r="BB32">
        <v>5.1748419999999999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2220.7559129999995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365.84503999999998</v>
      </c>
      <c r="L33">
        <v>173.74742000000001</v>
      </c>
      <c r="M33">
        <v>61.638128999999999</v>
      </c>
      <c r="N33">
        <v>91.954204000000004</v>
      </c>
      <c r="O33">
        <v>88.438981999999996</v>
      </c>
      <c r="P33">
        <v>121.644538</v>
      </c>
      <c r="Q33">
        <v>12.0725</v>
      </c>
      <c r="R33">
        <v>23.855260000000001</v>
      </c>
      <c r="S33">
        <v>15.06648</v>
      </c>
      <c r="T33">
        <v>0.79195599999999999</v>
      </c>
      <c r="U33">
        <v>402.01425</v>
      </c>
      <c r="V33">
        <v>13.533949</v>
      </c>
      <c r="W33">
        <v>28.939907000000002</v>
      </c>
      <c r="X33">
        <v>95.564751000000001</v>
      </c>
      <c r="Y33">
        <v>0</v>
      </c>
      <c r="Z33">
        <v>12.595577</v>
      </c>
      <c r="AA33">
        <v>13.568872000000001</v>
      </c>
      <c r="AB33">
        <v>31.227423000000002</v>
      </c>
      <c r="AC33">
        <v>24.320221</v>
      </c>
      <c r="AD33">
        <v>21.023600999999999</v>
      </c>
      <c r="AE33">
        <v>57.151603999999999</v>
      </c>
      <c r="AF33">
        <v>0</v>
      </c>
      <c r="AG33">
        <v>47.179065999999999</v>
      </c>
      <c r="AH33">
        <v>173.807738</v>
      </c>
      <c r="AI33">
        <v>57.469092000000003</v>
      </c>
      <c r="AJ33">
        <v>0</v>
      </c>
      <c r="AK33">
        <v>65.503456</v>
      </c>
      <c r="AL33">
        <v>75.191393000000005</v>
      </c>
      <c r="AM33">
        <v>0</v>
      </c>
      <c r="AN33">
        <v>1.1504220000000001</v>
      </c>
      <c r="AO33">
        <v>0</v>
      </c>
      <c r="AP33">
        <v>4.3301639999999999</v>
      </c>
      <c r="AQ33">
        <v>0</v>
      </c>
      <c r="AR33">
        <v>31.987296000000001</v>
      </c>
      <c r="AS33">
        <v>36.594662999999997</v>
      </c>
      <c r="AT33">
        <v>18.242235000000001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6.7182029999999999</v>
      </c>
      <c r="BA33">
        <v>6.5148190000000001</v>
      </c>
      <c r="BB33">
        <v>5.1748419999999999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2192.9134539999995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365.84503999999998</v>
      </c>
      <c r="L34">
        <v>173.74742000000001</v>
      </c>
      <c r="M34">
        <v>62.424483000000002</v>
      </c>
      <c r="N34">
        <v>93.453801999999996</v>
      </c>
      <c r="O34">
        <v>89.637829999999994</v>
      </c>
      <c r="P34">
        <v>125.541928</v>
      </c>
      <c r="Q34">
        <v>12.0725</v>
      </c>
      <c r="R34">
        <v>23.855260000000001</v>
      </c>
      <c r="S34">
        <v>15.06648</v>
      </c>
      <c r="T34">
        <v>0.79195599999999999</v>
      </c>
      <c r="U34">
        <v>402.01425</v>
      </c>
      <c r="V34">
        <v>11.328834000000001</v>
      </c>
      <c r="W34">
        <v>28.939907000000002</v>
      </c>
      <c r="X34">
        <v>95.834596000000005</v>
      </c>
      <c r="Y34">
        <v>0</v>
      </c>
      <c r="Z34">
        <v>12.595577</v>
      </c>
      <c r="AA34">
        <v>13.568872000000001</v>
      </c>
      <c r="AB34">
        <v>31.227423000000002</v>
      </c>
      <c r="AC34">
        <v>24.320221</v>
      </c>
      <c r="AD34">
        <v>21.023600999999999</v>
      </c>
      <c r="AE34">
        <v>57.151603999999999</v>
      </c>
      <c r="AF34">
        <v>0</v>
      </c>
      <c r="AG34">
        <v>47.179065999999999</v>
      </c>
      <c r="AH34">
        <v>173.807738</v>
      </c>
      <c r="AI34">
        <v>57.469092000000003</v>
      </c>
      <c r="AJ34">
        <v>0</v>
      </c>
      <c r="AK34">
        <v>65.503456</v>
      </c>
      <c r="AL34">
        <v>75.191393000000005</v>
      </c>
      <c r="AM34">
        <v>0</v>
      </c>
      <c r="AN34">
        <v>1.1504220000000001</v>
      </c>
      <c r="AO34">
        <v>0</v>
      </c>
      <c r="AP34">
        <v>4.3301639999999999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6.7182029999999999</v>
      </c>
      <c r="BA34">
        <v>6.5148190000000001</v>
      </c>
      <c r="BB34">
        <v>5.1748419999999999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2199.4340939999993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365.84503999999998</v>
      </c>
      <c r="L35">
        <v>173.74742000000001</v>
      </c>
      <c r="M35">
        <v>62.424483000000002</v>
      </c>
      <c r="N35">
        <v>93.453801999999996</v>
      </c>
      <c r="O35">
        <v>89.637829999999994</v>
      </c>
      <c r="P35">
        <v>125.541928</v>
      </c>
      <c r="Q35">
        <v>12.0725</v>
      </c>
      <c r="R35">
        <v>23.855260000000001</v>
      </c>
      <c r="S35">
        <v>15.06648</v>
      </c>
      <c r="T35">
        <v>0.79195599999999999</v>
      </c>
      <c r="U35">
        <v>404.296629</v>
      </c>
      <c r="V35">
        <v>11.328834000000001</v>
      </c>
      <c r="W35">
        <v>28.939907000000002</v>
      </c>
      <c r="X35">
        <v>95.834596000000005</v>
      </c>
      <c r="Y35">
        <v>0</v>
      </c>
      <c r="Z35">
        <v>12.595577</v>
      </c>
      <c r="AA35">
        <v>13.568872000000001</v>
      </c>
      <c r="AB35">
        <v>31.227423000000002</v>
      </c>
      <c r="AC35">
        <v>24.320221</v>
      </c>
      <c r="AD35">
        <v>21.023600999999999</v>
      </c>
      <c r="AE35">
        <v>57.151603999999999</v>
      </c>
      <c r="AF35">
        <v>0</v>
      </c>
      <c r="AG35">
        <v>47.179065999999999</v>
      </c>
      <c r="AH35">
        <v>173.807738</v>
      </c>
      <c r="AI35">
        <v>7.3678319999999999</v>
      </c>
      <c r="AJ35">
        <v>0</v>
      </c>
      <c r="AK35">
        <v>65.503456</v>
      </c>
      <c r="AL35">
        <v>75.191393000000005</v>
      </c>
      <c r="AM35">
        <v>0</v>
      </c>
      <c r="AN35">
        <v>1.1504220000000001</v>
      </c>
      <c r="AO35">
        <v>0</v>
      </c>
      <c r="AP35">
        <v>7.6705769999999998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6.4693810000000003</v>
      </c>
      <c r="BA35">
        <v>6.5148190000000001</v>
      </c>
      <c r="BB35">
        <v>5.1748419999999999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2154.7068039999995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365.84503999999998</v>
      </c>
      <c r="L36">
        <v>173.74742000000001</v>
      </c>
      <c r="M36">
        <v>62.424483000000002</v>
      </c>
      <c r="N36">
        <v>93.453801999999996</v>
      </c>
      <c r="O36">
        <v>89.637829999999994</v>
      </c>
      <c r="P36">
        <v>125.541928</v>
      </c>
      <c r="Q36">
        <v>12.0725</v>
      </c>
      <c r="R36">
        <v>23.855260000000001</v>
      </c>
      <c r="S36">
        <v>15.06648</v>
      </c>
      <c r="T36">
        <v>0.79195599999999999</v>
      </c>
      <c r="U36">
        <v>404.44806599999998</v>
      </c>
      <c r="V36">
        <v>11.328834000000001</v>
      </c>
      <c r="W36">
        <v>28.939907000000002</v>
      </c>
      <c r="X36">
        <v>95.834596000000005</v>
      </c>
      <c r="Y36">
        <v>0</v>
      </c>
      <c r="Z36">
        <v>12.595577</v>
      </c>
      <c r="AA36">
        <v>13.568872000000001</v>
      </c>
      <c r="AB36">
        <v>31.227423000000002</v>
      </c>
      <c r="AC36">
        <v>24.320221</v>
      </c>
      <c r="AD36">
        <v>21.023600999999999</v>
      </c>
      <c r="AE36">
        <v>57.151603999999999</v>
      </c>
      <c r="AF36">
        <v>0</v>
      </c>
      <c r="AG36">
        <v>47.179065999999999</v>
      </c>
      <c r="AH36">
        <v>173.807738</v>
      </c>
      <c r="AI36">
        <v>4.125985</v>
      </c>
      <c r="AJ36">
        <v>0</v>
      </c>
      <c r="AK36">
        <v>65.503456</v>
      </c>
      <c r="AL36">
        <v>75.191393000000005</v>
      </c>
      <c r="AM36">
        <v>0</v>
      </c>
      <c r="AN36">
        <v>1.1504220000000001</v>
      </c>
      <c r="AO36">
        <v>0</v>
      </c>
      <c r="AP36">
        <v>7.6705769999999998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5.6550539999999998</v>
      </c>
      <c r="BA36">
        <v>6.5148190000000001</v>
      </c>
      <c r="BB36">
        <v>5.1748419999999999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2150.8020669999992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365.84503999999998</v>
      </c>
      <c r="L37">
        <v>173.74742000000001</v>
      </c>
      <c r="M37">
        <v>62.424483000000002</v>
      </c>
      <c r="N37">
        <v>93.453801999999996</v>
      </c>
      <c r="O37">
        <v>89.637829999999994</v>
      </c>
      <c r="P37">
        <v>125.541928</v>
      </c>
      <c r="Q37">
        <v>12.0725</v>
      </c>
      <c r="R37">
        <v>23.855260000000001</v>
      </c>
      <c r="S37">
        <v>15.06648</v>
      </c>
      <c r="T37">
        <v>0.79195599999999999</v>
      </c>
      <c r="U37">
        <v>404.44806599999998</v>
      </c>
      <c r="V37">
        <v>11.328834000000001</v>
      </c>
      <c r="W37">
        <v>24.647216</v>
      </c>
      <c r="X37">
        <v>78.963808</v>
      </c>
      <c r="Y37">
        <v>0</v>
      </c>
      <c r="Z37">
        <v>12.595577</v>
      </c>
      <c r="AA37">
        <v>13.568872000000001</v>
      </c>
      <c r="AB37">
        <v>31.227423000000002</v>
      </c>
      <c r="AC37">
        <v>24.320221</v>
      </c>
      <c r="AD37">
        <v>21.005361000000001</v>
      </c>
      <c r="AE37">
        <v>57.151603999999999</v>
      </c>
      <c r="AF37">
        <v>0</v>
      </c>
      <c r="AG37">
        <v>47.179065999999999</v>
      </c>
      <c r="AH37">
        <v>173.807738</v>
      </c>
      <c r="AI37">
        <v>4.125985</v>
      </c>
      <c r="AJ37">
        <v>0</v>
      </c>
      <c r="AK37">
        <v>65.503456</v>
      </c>
      <c r="AL37">
        <v>75.191393000000005</v>
      </c>
      <c r="AM37">
        <v>0</v>
      </c>
      <c r="AN37">
        <v>1.1504220000000001</v>
      </c>
      <c r="AO37">
        <v>0</v>
      </c>
      <c r="AP37">
        <v>7.6705769999999998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3.6192340000000001</v>
      </c>
      <c r="BA37">
        <v>6.5148190000000001</v>
      </c>
      <c r="BB37">
        <v>5.1748419999999999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2127.5845279999994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365.84503999999998</v>
      </c>
      <c r="L38">
        <v>173.74742000000001</v>
      </c>
      <c r="M38">
        <v>62.424483000000002</v>
      </c>
      <c r="N38">
        <v>93.453801999999996</v>
      </c>
      <c r="O38">
        <v>89.637829999999994</v>
      </c>
      <c r="P38">
        <v>125.541928</v>
      </c>
      <c r="Q38">
        <v>12.0725</v>
      </c>
      <c r="R38">
        <v>23.855260000000001</v>
      </c>
      <c r="S38">
        <v>15.06648</v>
      </c>
      <c r="T38">
        <v>0.79195599999999999</v>
      </c>
      <c r="U38">
        <v>404.44806599999998</v>
      </c>
      <c r="V38">
        <v>11.328834000000001</v>
      </c>
      <c r="W38">
        <v>24.647216</v>
      </c>
      <c r="X38">
        <v>78.963808</v>
      </c>
      <c r="Y38">
        <v>0</v>
      </c>
      <c r="Z38">
        <v>12.595577</v>
      </c>
      <c r="AA38">
        <v>13.568872000000001</v>
      </c>
      <c r="AB38">
        <v>31.227423000000002</v>
      </c>
      <c r="AC38">
        <v>24.320221</v>
      </c>
      <c r="AD38">
        <v>20.974962999999999</v>
      </c>
      <c r="AE38">
        <v>57.151603999999999</v>
      </c>
      <c r="AF38">
        <v>0</v>
      </c>
      <c r="AG38">
        <v>47.179065999999999</v>
      </c>
      <c r="AH38">
        <v>173.807738</v>
      </c>
      <c r="AI38">
        <v>4.125985</v>
      </c>
      <c r="AJ38">
        <v>0</v>
      </c>
      <c r="AK38">
        <v>65.503456</v>
      </c>
      <c r="AL38">
        <v>75.191393000000005</v>
      </c>
      <c r="AM38">
        <v>0</v>
      </c>
      <c r="AN38">
        <v>1.1504220000000001</v>
      </c>
      <c r="AO38">
        <v>0</v>
      </c>
      <c r="AP38">
        <v>7.6705769999999998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3.6192340000000001</v>
      </c>
      <c r="BA38">
        <v>6.5148190000000001</v>
      </c>
      <c r="BB38">
        <v>5.1748419999999999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2132.8853459999991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365.84503999999998</v>
      </c>
      <c r="L39">
        <v>173.74742000000001</v>
      </c>
      <c r="M39">
        <v>62.424483000000002</v>
      </c>
      <c r="N39">
        <v>93.453801999999996</v>
      </c>
      <c r="O39">
        <v>89.637829999999994</v>
      </c>
      <c r="P39">
        <v>125.541928</v>
      </c>
      <c r="Q39">
        <v>12.0725</v>
      </c>
      <c r="R39">
        <v>23.855260000000001</v>
      </c>
      <c r="S39">
        <v>15.06648</v>
      </c>
      <c r="T39">
        <v>0.79195599999999999</v>
      </c>
      <c r="U39">
        <v>404.44806599999998</v>
      </c>
      <c r="V39">
        <v>11.328834000000001</v>
      </c>
      <c r="W39">
        <v>24.647216</v>
      </c>
      <c r="X39">
        <v>78.963808</v>
      </c>
      <c r="Y39">
        <v>0</v>
      </c>
      <c r="Z39">
        <v>12.595577</v>
      </c>
      <c r="AA39">
        <v>13.568872000000001</v>
      </c>
      <c r="AB39">
        <v>31.227423000000002</v>
      </c>
      <c r="AC39">
        <v>24.320221</v>
      </c>
      <c r="AD39">
        <v>10.487481000000001</v>
      </c>
      <c r="AE39">
        <v>57.151603999999999</v>
      </c>
      <c r="AF39">
        <v>0</v>
      </c>
      <c r="AG39">
        <v>47.179065999999999</v>
      </c>
      <c r="AH39">
        <v>173.807738</v>
      </c>
      <c r="AI39">
        <v>4.125985</v>
      </c>
      <c r="AJ39">
        <v>0</v>
      </c>
      <c r="AK39">
        <v>65.503456</v>
      </c>
      <c r="AL39">
        <v>75.191393000000005</v>
      </c>
      <c r="AM39">
        <v>0</v>
      </c>
      <c r="AN39">
        <v>1.1504220000000001</v>
      </c>
      <c r="AO39">
        <v>0</v>
      </c>
      <c r="AP39">
        <v>4.3301639999999999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5.1748419999999999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2119.0574509999992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365.84503999999998</v>
      </c>
      <c r="L40">
        <v>173.74742000000001</v>
      </c>
      <c r="M40">
        <v>62.424483000000002</v>
      </c>
      <c r="N40">
        <v>93.453801999999996</v>
      </c>
      <c r="O40">
        <v>89.637829999999994</v>
      </c>
      <c r="P40">
        <v>125.541928</v>
      </c>
      <c r="Q40">
        <v>12.0725</v>
      </c>
      <c r="R40">
        <v>23.855260000000001</v>
      </c>
      <c r="S40">
        <v>15.06648</v>
      </c>
      <c r="T40">
        <v>0.79195599999999999</v>
      </c>
      <c r="U40">
        <v>404.44806599999998</v>
      </c>
      <c r="V40">
        <v>11.328834000000001</v>
      </c>
      <c r="W40">
        <v>24.647216</v>
      </c>
      <c r="X40">
        <v>78.963808</v>
      </c>
      <c r="Y40">
        <v>0</v>
      </c>
      <c r="Z40">
        <v>12.595577</v>
      </c>
      <c r="AA40">
        <v>13.568872000000001</v>
      </c>
      <c r="AB40">
        <v>31.227423000000002</v>
      </c>
      <c r="AC40">
        <v>24.320221</v>
      </c>
      <c r="AD40">
        <v>10.487481000000001</v>
      </c>
      <c r="AE40">
        <v>57.151603999999999</v>
      </c>
      <c r="AF40">
        <v>0</v>
      </c>
      <c r="AG40">
        <v>47.179065999999999</v>
      </c>
      <c r="AH40">
        <v>173.807738</v>
      </c>
      <c r="AI40">
        <v>4.125985</v>
      </c>
      <c r="AJ40">
        <v>0</v>
      </c>
      <c r="AK40">
        <v>65.503456</v>
      </c>
      <c r="AL40">
        <v>75.191393000000005</v>
      </c>
      <c r="AM40">
        <v>0</v>
      </c>
      <c r="AN40">
        <v>1.1504220000000001</v>
      </c>
      <c r="AO40">
        <v>0</v>
      </c>
      <c r="AP40">
        <v>4.3301639999999999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5.1748419999999999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2119.0574509999992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365.84503999999998</v>
      </c>
      <c r="L41">
        <v>173.74742000000001</v>
      </c>
      <c r="M41">
        <v>62.424483000000002</v>
      </c>
      <c r="N41">
        <v>93.453801999999996</v>
      </c>
      <c r="O41">
        <v>89.637829999999994</v>
      </c>
      <c r="P41">
        <v>125.541928</v>
      </c>
      <c r="Q41">
        <v>12.0725</v>
      </c>
      <c r="R41">
        <v>23.855260000000001</v>
      </c>
      <c r="S41">
        <v>15.06648</v>
      </c>
      <c r="T41">
        <v>0.79195599999999999</v>
      </c>
      <c r="U41">
        <v>404.44806599999998</v>
      </c>
      <c r="V41">
        <v>11.328834000000001</v>
      </c>
      <c r="W41">
        <v>24.647216</v>
      </c>
      <c r="X41">
        <v>78.963808</v>
      </c>
      <c r="Y41">
        <v>0</v>
      </c>
      <c r="Z41">
        <v>12.595577</v>
      </c>
      <c r="AA41">
        <v>13.568872000000001</v>
      </c>
      <c r="AB41">
        <v>31.227423000000002</v>
      </c>
      <c r="AC41">
        <v>24.320221</v>
      </c>
      <c r="AD41">
        <v>10.487481000000001</v>
      </c>
      <c r="AE41">
        <v>57.151603999999999</v>
      </c>
      <c r="AF41">
        <v>0</v>
      </c>
      <c r="AG41">
        <v>47.179065999999999</v>
      </c>
      <c r="AH41">
        <v>173.807738</v>
      </c>
      <c r="AI41">
        <v>16.209230999999999</v>
      </c>
      <c r="AJ41">
        <v>0</v>
      </c>
      <c r="AK41">
        <v>65.503456</v>
      </c>
      <c r="AL41">
        <v>75.191393000000005</v>
      </c>
      <c r="AM41">
        <v>0</v>
      </c>
      <c r="AN41">
        <v>1.1504220000000001</v>
      </c>
      <c r="AO41">
        <v>0</v>
      </c>
      <c r="AP41">
        <v>4.3301639999999999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3.6192340000000001</v>
      </c>
      <c r="BA41">
        <v>6.5148190000000001</v>
      </c>
      <c r="BB41">
        <v>5.1748419999999999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2125.8094809999993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365.84503999999998</v>
      </c>
      <c r="L42">
        <v>173.74742000000001</v>
      </c>
      <c r="M42">
        <v>62.424483000000002</v>
      </c>
      <c r="N42">
        <v>93.453801999999996</v>
      </c>
      <c r="O42">
        <v>89.637829999999994</v>
      </c>
      <c r="P42">
        <v>125.541928</v>
      </c>
      <c r="Q42">
        <v>12.0725</v>
      </c>
      <c r="R42">
        <v>23.855260000000001</v>
      </c>
      <c r="S42">
        <v>15.06648</v>
      </c>
      <c r="T42">
        <v>0.79195599999999999</v>
      </c>
      <c r="U42">
        <v>404.44806599999998</v>
      </c>
      <c r="V42">
        <v>11.328834000000001</v>
      </c>
      <c r="W42">
        <v>24.647216</v>
      </c>
      <c r="X42">
        <v>78.963808</v>
      </c>
      <c r="Y42">
        <v>0</v>
      </c>
      <c r="Z42">
        <v>12.595577</v>
      </c>
      <c r="AA42">
        <v>13.568872000000001</v>
      </c>
      <c r="AB42">
        <v>31.227423000000002</v>
      </c>
      <c r="AC42">
        <v>24.320221</v>
      </c>
      <c r="AD42">
        <v>10.511799999999999</v>
      </c>
      <c r="AE42">
        <v>57.151603999999999</v>
      </c>
      <c r="AF42">
        <v>0</v>
      </c>
      <c r="AG42">
        <v>47.179065999999999</v>
      </c>
      <c r="AH42">
        <v>173.807738</v>
      </c>
      <c r="AI42">
        <v>16.209230999999999</v>
      </c>
      <c r="AJ42">
        <v>0</v>
      </c>
      <c r="AK42">
        <v>65.503456</v>
      </c>
      <c r="AL42">
        <v>75.191393000000005</v>
      </c>
      <c r="AM42">
        <v>0</v>
      </c>
      <c r="AN42">
        <v>1.1504220000000001</v>
      </c>
      <c r="AO42">
        <v>0</v>
      </c>
      <c r="AP42">
        <v>4.3301639999999999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3.6192340000000001</v>
      </c>
      <c r="BA42">
        <v>6.5148190000000001</v>
      </c>
      <c r="BB42">
        <v>5.1748419999999999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2125.8337999999994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368.10752300000001</v>
      </c>
      <c r="L43">
        <v>177.52504999999999</v>
      </c>
      <c r="M43">
        <v>64.983369999999994</v>
      </c>
      <c r="N43">
        <v>96.300787</v>
      </c>
      <c r="O43">
        <v>92.803336000000002</v>
      </c>
      <c r="P43">
        <v>130.75657100000001</v>
      </c>
      <c r="Q43">
        <v>12.268751</v>
      </c>
      <c r="R43">
        <v>24.932706</v>
      </c>
      <c r="S43">
        <v>15.696278</v>
      </c>
      <c r="T43">
        <v>2.3454449999999998</v>
      </c>
      <c r="U43">
        <v>404.44806599999998</v>
      </c>
      <c r="V43">
        <v>11.328834000000001</v>
      </c>
      <c r="W43">
        <v>24.647216</v>
      </c>
      <c r="X43">
        <v>78.963808</v>
      </c>
      <c r="Y43">
        <v>0</v>
      </c>
      <c r="Z43">
        <v>6.2977889999999999</v>
      </c>
      <c r="AA43">
        <v>13.568872000000001</v>
      </c>
      <c r="AB43">
        <v>31.227423000000002</v>
      </c>
      <c r="AC43">
        <v>24.320221</v>
      </c>
      <c r="AD43">
        <v>10.511799999999999</v>
      </c>
      <c r="AE43">
        <v>57.151603999999999</v>
      </c>
      <c r="AF43">
        <v>0</v>
      </c>
      <c r="AG43">
        <v>47.179065999999999</v>
      </c>
      <c r="AH43">
        <v>159.49415999999999</v>
      </c>
      <c r="AI43">
        <v>4.125985</v>
      </c>
      <c r="AJ43">
        <v>0</v>
      </c>
      <c r="AK43">
        <v>65.503456</v>
      </c>
      <c r="AL43">
        <v>75.191393000000005</v>
      </c>
      <c r="AM43">
        <v>0</v>
      </c>
      <c r="AN43">
        <v>1.1504220000000001</v>
      </c>
      <c r="AO43">
        <v>0</v>
      </c>
      <c r="AP43">
        <v>4.3301639999999999</v>
      </c>
      <c r="AQ43">
        <v>0</v>
      </c>
      <c r="AR43">
        <v>37.851633999999997</v>
      </c>
      <c r="AS43">
        <v>36.594662999999997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1.8096179999999999</v>
      </c>
      <c r="BA43">
        <v>6.0685979999999997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2120.0308069999992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368.10752300000001</v>
      </c>
      <c r="L44">
        <v>177.52504999999999</v>
      </c>
      <c r="M44">
        <v>64.983369999999994</v>
      </c>
      <c r="N44">
        <v>96.300787</v>
      </c>
      <c r="O44">
        <v>92.803336000000002</v>
      </c>
      <c r="P44">
        <v>130.75657100000001</v>
      </c>
      <c r="Q44">
        <v>12.268751</v>
      </c>
      <c r="R44">
        <v>24.932706</v>
      </c>
      <c r="S44">
        <v>15.696278</v>
      </c>
      <c r="T44">
        <v>2.3454449999999998</v>
      </c>
      <c r="U44">
        <v>404.44806599999998</v>
      </c>
      <c r="V44">
        <v>11.328834000000001</v>
      </c>
      <c r="W44">
        <v>24.647216</v>
      </c>
      <c r="X44">
        <v>78.963808</v>
      </c>
      <c r="Y44">
        <v>0</v>
      </c>
      <c r="Z44">
        <v>6.2977889999999999</v>
      </c>
      <c r="AA44">
        <v>13.568872000000001</v>
      </c>
      <c r="AB44">
        <v>31.227423000000002</v>
      </c>
      <c r="AC44">
        <v>24.320221</v>
      </c>
      <c r="AD44">
        <v>10.511799999999999</v>
      </c>
      <c r="AE44">
        <v>57.151603999999999</v>
      </c>
      <c r="AF44">
        <v>0</v>
      </c>
      <c r="AG44">
        <v>47.179065999999999</v>
      </c>
      <c r="AH44">
        <v>159.49415999999999</v>
      </c>
      <c r="AI44">
        <v>0</v>
      </c>
      <c r="AJ44">
        <v>0</v>
      </c>
      <c r="AK44">
        <v>65.503456</v>
      </c>
      <c r="AL44">
        <v>75.191393000000005</v>
      </c>
      <c r="AM44">
        <v>0</v>
      </c>
      <c r="AN44">
        <v>1.1504220000000001</v>
      </c>
      <c r="AO44">
        <v>0</v>
      </c>
      <c r="AP44">
        <v>4.3301639999999999</v>
      </c>
      <c r="AQ44">
        <v>0</v>
      </c>
      <c r="AR44">
        <v>37.851633999999997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6.0685979999999997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2115.9048219999995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368.10752300000001</v>
      </c>
      <c r="L45">
        <v>177.52504999999999</v>
      </c>
      <c r="M45">
        <v>64.983369999999994</v>
      </c>
      <c r="N45">
        <v>96.300787</v>
      </c>
      <c r="O45">
        <v>92.803336000000002</v>
      </c>
      <c r="P45">
        <v>130.75657100000001</v>
      </c>
      <c r="Q45">
        <v>12.268751</v>
      </c>
      <c r="R45">
        <v>24.932706</v>
      </c>
      <c r="S45">
        <v>15.696278</v>
      </c>
      <c r="T45">
        <v>2.3454449999999998</v>
      </c>
      <c r="U45">
        <v>404.44806599999998</v>
      </c>
      <c r="V45">
        <v>11.328834000000001</v>
      </c>
      <c r="W45">
        <v>24.647216</v>
      </c>
      <c r="X45">
        <v>78.963808</v>
      </c>
      <c r="Y45">
        <v>0</v>
      </c>
      <c r="Z45">
        <v>6.2977889999999999</v>
      </c>
      <c r="AA45">
        <v>13.568872000000001</v>
      </c>
      <c r="AB45">
        <v>31.227423000000002</v>
      </c>
      <c r="AC45">
        <v>24.320221</v>
      </c>
      <c r="AD45">
        <v>10.511799999999999</v>
      </c>
      <c r="AE45">
        <v>57.151603999999999</v>
      </c>
      <c r="AF45">
        <v>0</v>
      </c>
      <c r="AG45">
        <v>47.179065999999999</v>
      </c>
      <c r="AH45">
        <v>159.49415999999999</v>
      </c>
      <c r="AI45">
        <v>0</v>
      </c>
      <c r="AJ45">
        <v>0</v>
      </c>
      <c r="AK45">
        <v>65.503456</v>
      </c>
      <c r="AL45">
        <v>75.191393000000005</v>
      </c>
      <c r="AM45">
        <v>0</v>
      </c>
      <c r="AN45">
        <v>1.1504220000000001</v>
      </c>
      <c r="AO45">
        <v>0</v>
      </c>
      <c r="AP45">
        <v>4.3301639999999999</v>
      </c>
      <c r="AQ45">
        <v>0</v>
      </c>
      <c r="AR45">
        <v>37.851633999999997</v>
      </c>
      <c r="AS45">
        <v>36.594662999999997</v>
      </c>
      <c r="AT45">
        <v>18.728621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6.0685979999999997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2115.3174879999997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368.10752300000001</v>
      </c>
      <c r="L46">
        <v>177.52504999999999</v>
      </c>
      <c r="M46">
        <v>64.983369999999994</v>
      </c>
      <c r="N46">
        <v>96.300787</v>
      </c>
      <c r="O46">
        <v>92.803336000000002</v>
      </c>
      <c r="P46">
        <v>138.44273999999999</v>
      </c>
      <c r="Q46">
        <v>12.268751</v>
      </c>
      <c r="R46">
        <v>24.932706</v>
      </c>
      <c r="S46">
        <v>15.696278</v>
      </c>
      <c r="T46">
        <v>2.3454449999999998</v>
      </c>
      <c r="U46">
        <v>404.44806599999998</v>
      </c>
      <c r="V46">
        <v>11.328834000000001</v>
      </c>
      <c r="W46">
        <v>24.647216</v>
      </c>
      <c r="X46">
        <v>78.963808</v>
      </c>
      <c r="Y46">
        <v>0</v>
      </c>
      <c r="Z46">
        <v>6.2977889999999999</v>
      </c>
      <c r="AA46">
        <v>13.568872000000001</v>
      </c>
      <c r="AB46">
        <v>31.227423000000002</v>
      </c>
      <c r="AC46">
        <v>24.320221</v>
      </c>
      <c r="AD46">
        <v>10.511799999999999</v>
      </c>
      <c r="AE46">
        <v>57.151603999999999</v>
      </c>
      <c r="AF46">
        <v>0</v>
      </c>
      <c r="AG46">
        <v>47.179065999999999</v>
      </c>
      <c r="AH46">
        <v>159.49415999999999</v>
      </c>
      <c r="AI46">
        <v>0</v>
      </c>
      <c r="AJ46">
        <v>0</v>
      </c>
      <c r="AK46">
        <v>65.503456</v>
      </c>
      <c r="AL46">
        <v>75.191393000000005</v>
      </c>
      <c r="AM46">
        <v>0</v>
      </c>
      <c r="AN46">
        <v>1.1504220000000001</v>
      </c>
      <c r="AO46">
        <v>0</v>
      </c>
      <c r="AP46">
        <v>4.3301639999999999</v>
      </c>
      <c r="AQ46">
        <v>0</v>
      </c>
      <c r="AR46">
        <v>31.987296000000001</v>
      </c>
      <c r="AS46">
        <v>36.594662999999997</v>
      </c>
      <c r="AT46">
        <v>15.232957000000001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1.8096179999999999</v>
      </c>
      <c r="BA46">
        <v>6.0685979999999997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2113.6436549999994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368.10752300000001</v>
      </c>
      <c r="L47">
        <v>177.52504999999999</v>
      </c>
      <c r="M47">
        <v>64.983369999999994</v>
      </c>
      <c r="N47">
        <v>82.642250000000004</v>
      </c>
      <c r="O47">
        <v>69.873311999999999</v>
      </c>
      <c r="P47">
        <v>138.44273999999999</v>
      </c>
      <c r="Q47">
        <v>12.268751</v>
      </c>
      <c r="R47">
        <v>24.932706</v>
      </c>
      <c r="S47">
        <v>15.696278</v>
      </c>
      <c r="T47">
        <v>2.3454449999999998</v>
      </c>
      <c r="U47">
        <v>404.44806599999998</v>
      </c>
      <c r="V47">
        <v>11.328834000000001</v>
      </c>
      <c r="W47">
        <v>24.647216</v>
      </c>
      <c r="X47">
        <v>78.963808</v>
      </c>
      <c r="Y47">
        <v>0</v>
      </c>
      <c r="Z47">
        <v>6.2977889999999999</v>
      </c>
      <c r="AA47">
        <v>13.568872000000001</v>
      </c>
      <c r="AB47">
        <v>31.227423000000002</v>
      </c>
      <c r="AC47">
        <v>24.320221</v>
      </c>
      <c r="AD47">
        <v>10.511799999999999</v>
      </c>
      <c r="AE47">
        <v>57.151603999999999</v>
      </c>
      <c r="AF47">
        <v>0</v>
      </c>
      <c r="AG47">
        <v>47.179065999999999</v>
      </c>
      <c r="AH47">
        <v>159.49415999999999</v>
      </c>
      <c r="AI47">
        <v>0</v>
      </c>
      <c r="AJ47">
        <v>0</v>
      </c>
      <c r="AK47">
        <v>65.503456</v>
      </c>
      <c r="AL47">
        <v>75.191393000000005</v>
      </c>
      <c r="AM47">
        <v>0</v>
      </c>
      <c r="AN47">
        <v>1.1504220000000001</v>
      </c>
      <c r="AO47">
        <v>0</v>
      </c>
      <c r="AP47">
        <v>4.3301639999999999</v>
      </c>
      <c r="AQ47">
        <v>0</v>
      </c>
      <c r="AR47">
        <v>31.987296000000001</v>
      </c>
      <c r="AS47">
        <v>36.594662999999997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1.8096179999999999</v>
      </c>
      <c r="BA47">
        <v>6.0685979999999997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2081.1380919999992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368.10752300000001</v>
      </c>
      <c r="L48">
        <v>177.52504999999999</v>
      </c>
      <c r="M48">
        <v>64.983369999999994</v>
      </c>
      <c r="N48">
        <v>82.642250000000004</v>
      </c>
      <c r="O48">
        <v>69.873311999999999</v>
      </c>
      <c r="P48">
        <v>138.44273999999999</v>
      </c>
      <c r="Q48">
        <v>12.268751</v>
      </c>
      <c r="R48">
        <v>24.932706</v>
      </c>
      <c r="S48">
        <v>15.696278</v>
      </c>
      <c r="T48">
        <v>2.3454449999999998</v>
      </c>
      <c r="U48">
        <v>404.44806599999998</v>
      </c>
      <c r="V48">
        <v>11.328834000000001</v>
      </c>
      <c r="W48">
        <v>24.647216</v>
      </c>
      <c r="X48">
        <v>78.963808</v>
      </c>
      <c r="Y48">
        <v>0</v>
      </c>
      <c r="Z48">
        <v>6.2977889999999999</v>
      </c>
      <c r="AA48">
        <v>13.568872000000001</v>
      </c>
      <c r="AB48">
        <v>31.227423000000002</v>
      </c>
      <c r="AC48">
        <v>24.320221</v>
      </c>
      <c r="AD48">
        <v>10.511799999999999</v>
      </c>
      <c r="AE48">
        <v>57.151603999999999</v>
      </c>
      <c r="AF48">
        <v>0</v>
      </c>
      <c r="AG48">
        <v>47.179065999999999</v>
      </c>
      <c r="AH48">
        <v>159.49415999999999</v>
      </c>
      <c r="AI48">
        <v>0</v>
      </c>
      <c r="AJ48">
        <v>0</v>
      </c>
      <c r="AK48">
        <v>65.503456</v>
      </c>
      <c r="AL48">
        <v>75.191393000000005</v>
      </c>
      <c r="AM48">
        <v>0</v>
      </c>
      <c r="AN48">
        <v>1.1504220000000001</v>
      </c>
      <c r="AO48">
        <v>0</v>
      </c>
      <c r="AP48">
        <v>4.3301639999999999</v>
      </c>
      <c r="AQ48">
        <v>0</v>
      </c>
      <c r="AR48">
        <v>31.987296000000001</v>
      </c>
      <c r="AS48">
        <v>36.594662999999997</v>
      </c>
      <c r="AT48">
        <v>18.429811000000001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1.8096179999999999</v>
      </c>
      <c r="BA48">
        <v>6.0685979999999997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2080.2519479999996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368.348973</v>
      </c>
      <c r="L49">
        <v>177.59265600000001</v>
      </c>
      <c r="M49">
        <v>53.963591999999998</v>
      </c>
      <c r="N49">
        <v>72.820064000000002</v>
      </c>
      <c r="O49">
        <v>69.363755999999995</v>
      </c>
      <c r="P49">
        <v>122.93291499999999</v>
      </c>
      <c r="Q49">
        <v>12.288067</v>
      </c>
      <c r="R49">
        <v>25.029285999999999</v>
      </c>
      <c r="S49">
        <v>15.503118000000001</v>
      </c>
      <c r="T49">
        <v>2.384077</v>
      </c>
      <c r="U49">
        <v>404.44806599999998</v>
      </c>
      <c r="V49">
        <v>11.299860000000001</v>
      </c>
      <c r="W49">
        <v>24.647216</v>
      </c>
      <c r="X49">
        <v>78.780305999999996</v>
      </c>
      <c r="Y49">
        <v>0</v>
      </c>
      <c r="Z49">
        <v>6.2977889999999999</v>
      </c>
      <c r="AA49">
        <v>13.568872000000001</v>
      </c>
      <c r="AB49">
        <v>31.227423000000002</v>
      </c>
      <c r="AC49">
        <v>24.320221</v>
      </c>
      <c r="AD49">
        <v>10.511799999999999</v>
      </c>
      <c r="AE49">
        <v>57.151603999999999</v>
      </c>
      <c r="AF49">
        <v>0</v>
      </c>
      <c r="AG49">
        <v>47.179065999999999</v>
      </c>
      <c r="AH49">
        <v>159.49415999999999</v>
      </c>
      <c r="AI49">
        <v>0</v>
      </c>
      <c r="AJ49">
        <v>0</v>
      </c>
      <c r="AK49">
        <v>65.503456</v>
      </c>
      <c r="AL49">
        <v>75.191393000000005</v>
      </c>
      <c r="AM49">
        <v>0</v>
      </c>
      <c r="AN49">
        <v>1.1504220000000001</v>
      </c>
      <c r="AO49">
        <v>0</v>
      </c>
      <c r="AP49">
        <v>3.0929739999999999</v>
      </c>
      <c r="AQ49">
        <v>0</v>
      </c>
      <c r="AR49">
        <v>37.851633999999997</v>
      </c>
      <c r="AS49">
        <v>36.594662999999997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1.8096179999999999</v>
      </c>
      <c r="BA49">
        <v>6.0685979999999997</v>
      </c>
      <c r="BB49">
        <v>4.1112060000000001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2047.8982070000002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368.348973</v>
      </c>
      <c r="L50">
        <v>177.59265600000001</v>
      </c>
      <c r="M50">
        <v>53.963591999999998</v>
      </c>
      <c r="N50">
        <v>72.820064000000002</v>
      </c>
      <c r="O50">
        <v>69.363755999999995</v>
      </c>
      <c r="P50">
        <v>122.93291499999999</v>
      </c>
      <c r="Q50">
        <v>12.288067</v>
      </c>
      <c r="R50">
        <v>25.029285999999999</v>
      </c>
      <c r="S50">
        <v>15.503118000000001</v>
      </c>
      <c r="T50">
        <v>2.384077</v>
      </c>
      <c r="U50">
        <v>404.44806599999998</v>
      </c>
      <c r="V50">
        <v>11.299860000000001</v>
      </c>
      <c r="W50">
        <v>24.647216</v>
      </c>
      <c r="X50">
        <v>78.780305999999996</v>
      </c>
      <c r="Y50">
        <v>0</v>
      </c>
      <c r="Z50">
        <v>6.2977889999999999</v>
      </c>
      <c r="AA50">
        <v>13.568872000000001</v>
      </c>
      <c r="AB50">
        <v>31.227423000000002</v>
      </c>
      <c r="AC50">
        <v>24.320221</v>
      </c>
      <c r="AD50">
        <v>10.511799999999999</v>
      </c>
      <c r="AE50">
        <v>57.151603999999999</v>
      </c>
      <c r="AF50">
        <v>0</v>
      </c>
      <c r="AG50">
        <v>47.179065999999999</v>
      </c>
      <c r="AH50">
        <v>159.49415999999999</v>
      </c>
      <c r="AI50">
        <v>0</v>
      </c>
      <c r="AJ50">
        <v>0</v>
      </c>
      <c r="AK50">
        <v>65.503456</v>
      </c>
      <c r="AL50">
        <v>75.191393000000005</v>
      </c>
      <c r="AM50">
        <v>0</v>
      </c>
      <c r="AN50">
        <v>1.1504220000000001</v>
      </c>
      <c r="AO50">
        <v>0</v>
      </c>
      <c r="AP50">
        <v>3.0929739999999999</v>
      </c>
      <c r="AQ50">
        <v>0</v>
      </c>
      <c r="AR50">
        <v>37.851633999999997</v>
      </c>
      <c r="AS50">
        <v>36.594662999999997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1.8096179999999999</v>
      </c>
      <c r="BA50">
        <v>6.0685979999999997</v>
      </c>
      <c r="BB50">
        <v>4.1112060000000001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2047.8982070000002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368.348973</v>
      </c>
      <c r="L51">
        <v>177.59265600000001</v>
      </c>
      <c r="M51">
        <v>64.104491999999993</v>
      </c>
      <c r="N51">
        <v>86.478600999999998</v>
      </c>
      <c r="O51">
        <v>79.127607999999995</v>
      </c>
      <c r="P51">
        <v>122.93291499999999</v>
      </c>
      <c r="Q51">
        <v>12.288067</v>
      </c>
      <c r="R51">
        <v>25.029285999999999</v>
      </c>
      <c r="S51">
        <v>15.503118000000001</v>
      </c>
      <c r="T51">
        <v>2.384077</v>
      </c>
      <c r="U51">
        <v>404.44806599999998</v>
      </c>
      <c r="V51">
        <v>11.299860000000001</v>
      </c>
      <c r="W51">
        <v>24.647216</v>
      </c>
      <c r="X51">
        <v>78.780305999999996</v>
      </c>
      <c r="Y51">
        <v>0</v>
      </c>
      <c r="Z51">
        <v>6.2977889999999999</v>
      </c>
      <c r="AA51">
        <v>13.568872000000001</v>
      </c>
      <c r="AB51">
        <v>35.557541000000001</v>
      </c>
      <c r="AC51">
        <v>24.320221</v>
      </c>
      <c r="AD51">
        <v>10.511799999999999</v>
      </c>
      <c r="AE51">
        <v>57.151603999999999</v>
      </c>
      <c r="AF51">
        <v>0</v>
      </c>
      <c r="AG51">
        <v>47.179065999999999</v>
      </c>
      <c r="AH51">
        <v>159.49415999999999</v>
      </c>
      <c r="AI51">
        <v>0</v>
      </c>
      <c r="AJ51">
        <v>0</v>
      </c>
      <c r="AK51">
        <v>65.503456</v>
      </c>
      <c r="AL51">
        <v>75.191393000000005</v>
      </c>
      <c r="AM51">
        <v>0</v>
      </c>
      <c r="AN51">
        <v>1.1504220000000001</v>
      </c>
      <c r="AO51">
        <v>0</v>
      </c>
      <c r="AP51">
        <v>3.0929739999999999</v>
      </c>
      <c r="AQ51">
        <v>0</v>
      </c>
      <c r="AR51">
        <v>37.851633999999997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1.8096179999999999</v>
      </c>
      <c r="BA51">
        <v>6.0685979999999997</v>
      </c>
      <c r="BB51">
        <v>4.1112060000000001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2085.7916139999998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368.348973</v>
      </c>
      <c r="L52">
        <v>177.59265600000001</v>
      </c>
      <c r="M52">
        <v>64.104491999999993</v>
      </c>
      <c r="N52">
        <v>86.478600999999998</v>
      </c>
      <c r="O52">
        <v>79.127607999999995</v>
      </c>
      <c r="P52">
        <v>122.93291499999999</v>
      </c>
      <c r="Q52">
        <v>12.288067</v>
      </c>
      <c r="R52">
        <v>25.029285999999999</v>
      </c>
      <c r="S52">
        <v>15.503118000000001</v>
      </c>
      <c r="T52">
        <v>2.384077</v>
      </c>
      <c r="U52">
        <v>404.44806599999998</v>
      </c>
      <c r="V52">
        <v>11.299860000000001</v>
      </c>
      <c r="W52">
        <v>24.647216</v>
      </c>
      <c r="X52">
        <v>78.780305999999996</v>
      </c>
      <c r="Y52">
        <v>0</v>
      </c>
      <c r="Z52">
        <v>6.2977889999999999</v>
      </c>
      <c r="AA52">
        <v>13.568872000000001</v>
      </c>
      <c r="AB52">
        <v>35.557541000000001</v>
      </c>
      <c r="AC52">
        <v>24.320221</v>
      </c>
      <c r="AD52">
        <v>10.511799999999999</v>
      </c>
      <c r="AE52">
        <v>57.151603999999999</v>
      </c>
      <c r="AF52">
        <v>0</v>
      </c>
      <c r="AG52">
        <v>47.179065999999999</v>
      </c>
      <c r="AH52">
        <v>159.49415999999999</v>
      </c>
      <c r="AI52">
        <v>0</v>
      </c>
      <c r="AJ52">
        <v>0</v>
      </c>
      <c r="AK52">
        <v>65.503456</v>
      </c>
      <c r="AL52">
        <v>75.191393000000005</v>
      </c>
      <c r="AM52">
        <v>0</v>
      </c>
      <c r="AN52">
        <v>1.1504220000000001</v>
      </c>
      <c r="AO52">
        <v>0</v>
      </c>
      <c r="AP52">
        <v>3.0929739999999999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1.8096179999999999</v>
      </c>
      <c r="BA52">
        <v>6.0685979999999997</v>
      </c>
      <c r="BB52">
        <v>4.1112060000000001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2079.9272759999994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368.348973</v>
      </c>
      <c r="L53">
        <v>177.59265600000001</v>
      </c>
      <c r="M53">
        <v>64.104491999999993</v>
      </c>
      <c r="N53">
        <v>86.478600999999998</v>
      </c>
      <c r="O53">
        <v>79.127607999999995</v>
      </c>
      <c r="P53">
        <v>122.93291499999999</v>
      </c>
      <c r="Q53">
        <v>12.288067</v>
      </c>
      <c r="R53">
        <v>25.029285999999999</v>
      </c>
      <c r="S53">
        <v>15.503118000000001</v>
      </c>
      <c r="T53">
        <v>2.384077</v>
      </c>
      <c r="U53">
        <v>404.44806599999998</v>
      </c>
      <c r="V53">
        <v>11.299860000000001</v>
      </c>
      <c r="W53">
        <v>24.647216</v>
      </c>
      <c r="X53">
        <v>78.780305999999996</v>
      </c>
      <c r="Y53">
        <v>0</v>
      </c>
      <c r="Z53">
        <v>6.2977889999999999</v>
      </c>
      <c r="AA53">
        <v>13.568872000000001</v>
      </c>
      <c r="AB53">
        <v>35.557541000000001</v>
      </c>
      <c r="AC53">
        <v>24.320221</v>
      </c>
      <c r="AD53">
        <v>10.511799999999999</v>
      </c>
      <c r="AE53">
        <v>57.151603999999999</v>
      </c>
      <c r="AF53">
        <v>0</v>
      </c>
      <c r="AG53">
        <v>47.179065999999999</v>
      </c>
      <c r="AH53">
        <v>159.49415999999999</v>
      </c>
      <c r="AI53">
        <v>0</v>
      </c>
      <c r="AJ53">
        <v>0</v>
      </c>
      <c r="AK53">
        <v>65.503456</v>
      </c>
      <c r="AL53">
        <v>75.191393000000005</v>
      </c>
      <c r="AM53">
        <v>0</v>
      </c>
      <c r="AN53">
        <v>1.1504220000000001</v>
      </c>
      <c r="AO53">
        <v>0</v>
      </c>
      <c r="AP53">
        <v>3.0929739999999999</v>
      </c>
      <c r="AQ53">
        <v>0</v>
      </c>
      <c r="AR53">
        <v>31.987296000000001</v>
      </c>
      <c r="AS53">
        <v>36.594662999999997</v>
      </c>
      <c r="AT53">
        <v>19.018355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1.8096179999999999</v>
      </c>
      <c r="BA53">
        <v>6.0685979999999997</v>
      </c>
      <c r="BB53">
        <v>4.1112060000000001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2079.6296759999996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368.348973</v>
      </c>
      <c r="L54">
        <v>177.59265600000001</v>
      </c>
      <c r="M54">
        <v>64.104491999999993</v>
      </c>
      <c r="N54">
        <v>86.478600999999998</v>
      </c>
      <c r="O54">
        <v>79.127607999999995</v>
      </c>
      <c r="P54">
        <v>122.93291499999999</v>
      </c>
      <c r="Q54">
        <v>12.288067</v>
      </c>
      <c r="R54">
        <v>25.029285999999999</v>
      </c>
      <c r="S54">
        <v>15.503118000000001</v>
      </c>
      <c r="T54">
        <v>2.384077</v>
      </c>
      <c r="U54">
        <v>404.44806599999998</v>
      </c>
      <c r="V54">
        <v>11.299860000000001</v>
      </c>
      <c r="W54">
        <v>24.647216</v>
      </c>
      <c r="X54">
        <v>78.780305999999996</v>
      </c>
      <c r="Y54">
        <v>0</v>
      </c>
      <c r="Z54">
        <v>6.2977889999999999</v>
      </c>
      <c r="AA54">
        <v>13.568872000000001</v>
      </c>
      <c r="AB54">
        <v>35.557541000000001</v>
      </c>
      <c r="AC54">
        <v>24.320221</v>
      </c>
      <c r="AD54">
        <v>10.511799999999999</v>
      </c>
      <c r="AE54">
        <v>57.151603999999999</v>
      </c>
      <c r="AF54">
        <v>0</v>
      </c>
      <c r="AG54">
        <v>47.179065999999999</v>
      </c>
      <c r="AH54">
        <v>159.49415999999999</v>
      </c>
      <c r="AI54">
        <v>0</v>
      </c>
      <c r="AJ54">
        <v>0</v>
      </c>
      <c r="AK54">
        <v>65.503456</v>
      </c>
      <c r="AL54">
        <v>75.191393000000005</v>
      </c>
      <c r="AM54">
        <v>0</v>
      </c>
      <c r="AN54">
        <v>1.1504220000000001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1.8096179999999999</v>
      </c>
      <c r="BA54">
        <v>6.0685979999999997</v>
      </c>
      <c r="BB54">
        <v>4.1112060000000001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2079.9272759999994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368.348973</v>
      </c>
      <c r="L55">
        <v>177.59265600000001</v>
      </c>
      <c r="M55">
        <v>64.104491999999993</v>
      </c>
      <c r="N55">
        <v>86.478600999999998</v>
      </c>
      <c r="O55">
        <v>79.127607999999995</v>
      </c>
      <c r="P55">
        <v>122.93291499999999</v>
      </c>
      <c r="Q55">
        <v>12.288067</v>
      </c>
      <c r="R55">
        <v>25.029285999999999</v>
      </c>
      <c r="S55">
        <v>15.503118000000001</v>
      </c>
      <c r="T55">
        <v>2.384077</v>
      </c>
      <c r="U55">
        <v>404.44806599999998</v>
      </c>
      <c r="V55">
        <v>11.299860000000001</v>
      </c>
      <c r="W55">
        <v>24.647216</v>
      </c>
      <c r="X55">
        <v>78.780305999999996</v>
      </c>
      <c r="Y55">
        <v>0</v>
      </c>
      <c r="Z55">
        <v>6.2977889999999999</v>
      </c>
      <c r="AA55">
        <v>13.568872000000001</v>
      </c>
      <c r="AB55">
        <v>35.557541000000001</v>
      </c>
      <c r="AC55">
        <v>24.320221</v>
      </c>
      <c r="AD55">
        <v>10.511799999999999</v>
      </c>
      <c r="AE55">
        <v>57.151603999999999</v>
      </c>
      <c r="AF55">
        <v>0</v>
      </c>
      <c r="AG55">
        <v>47.179065999999999</v>
      </c>
      <c r="AH55">
        <v>159.49415999999999</v>
      </c>
      <c r="AI55">
        <v>0</v>
      </c>
      <c r="AJ55">
        <v>0</v>
      </c>
      <c r="AK55">
        <v>65.503456</v>
      </c>
      <c r="AL55">
        <v>75.191393000000005</v>
      </c>
      <c r="AM55">
        <v>0</v>
      </c>
      <c r="AN55">
        <v>1.1504220000000001</v>
      </c>
      <c r="AO55">
        <v>0</v>
      </c>
      <c r="AP55">
        <v>8.0417339999999999</v>
      </c>
      <c r="AQ55">
        <v>0</v>
      </c>
      <c r="AR55">
        <v>37.851633999999997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1.8096179999999999</v>
      </c>
      <c r="BA55">
        <v>6.0685979999999997</v>
      </c>
      <c r="BB55">
        <v>4.1112060000000001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2090.7403739999995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368.348973</v>
      </c>
      <c r="L56">
        <v>177.59265600000001</v>
      </c>
      <c r="M56">
        <v>64.104491999999993</v>
      </c>
      <c r="N56">
        <v>86.478600999999998</v>
      </c>
      <c r="O56">
        <v>79.127607999999995</v>
      </c>
      <c r="P56">
        <v>122.93291499999999</v>
      </c>
      <c r="Q56">
        <v>12.288067</v>
      </c>
      <c r="R56">
        <v>25.029285999999999</v>
      </c>
      <c r="S56">
        <v>15.503118000000001</v>
      </c>
      <c r="T56">
        <v>2.384077</v>
      </c>
      <c r="U56">
        <v>404.44806599999998</v>
      </c>
      <c r="V56">
        <v>11.299860000000001</v>
      </c>
      <c r="W56">
        <v>24.647216</v>
      </c>
      <c r="X56">
        <v>78.780305999999996</v>
      </c>
      <c r="Y56">
        <v>0</v>
      </c>
      <c r="Z56">
        <v>6.2977889999999999</v>
      </c>
      <c r="AA56">
        <v>13.568872000000001</v>
      </c>
      <c r="AB56">
        <v>35.557541000000001</v>
      </c>
      <c r="AC56">
        <v>24.320221</v>
      </c>
      <c r="AD56">
        <v>10.511799999999999</v>
      </c>
      <c r="AE56">
        <v>57.151603999999999</v>
      </c>
      <c r="AF56">
        <v>0</v>
      </c>
      <c r="AG56">
        <v>47.179065999999999</v>
      </c>
      <c r="AH56">
        <v>159.49415999999999</v>
      </c>
      <c r="AI56">
        <v>0</v>
      </c>
      <c r="AJ56">
        <v>0</v>
      </c>
      <c r="AK56">
        <v>65.503456</v>
      </c>
      <c r="AL56">
        <v>75.191393000000005</v>
      </c>
      <c r="AM56">
        <v>0</v>
      </c>
      <c r="AN56">
        <v>1.1504220000000001</v>
      </c>
      <c r="AO56">
        <v>0</v>
      </c>
      <c r="AP56">
        <v>8.0417339999999999</v>
      </c>
      <c r="AQ56">
        <v>0</v>
      </c>
      <c r="AR56">
        <v>37.851633999999997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1.8096179999999999</v>
      </c>
      <c r="BA56">
        <v>6.0685979999999997</v>
      </c>
      <c r="BB56">
        <v>4.1112060000000001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2090.7403739999995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368.348973</v>
      </c>
      <c r="L57">
        <v>177.59265600000001</v>
      </c>
      <c r="M57">
        <v>64.104491999999993</v>
      </c>
      <c r="N57">
        <v>118.84052699999999</v>
      </c>
      <c r="O57">
        <v>119.89994299999999</v>
      </c>
      <c r="P57">
        <v>138.44273999999999</v>
      </c>
      <c r="Q57">
        <v>12.288067</v>
      </c>
      <c r="R57">
        <v>25.029285999999999</v>
      </c>
      <c r="S57">
        <v>15.503118000000001</v>
      </c>
      <c r="T57">
        <v>2.384077</v>
      </c>
      <c r="U57">
        <v>404.44806599999998</v>
      </c>
      <c r="V57">
        <v>11.299860000000001</v>
      </c>
      <c r="W57">
        <v>24.647216</v>
      </c>
      <c r="X57">
        <v>78.780305999999996</v>
      </c>
      <c r="Y57">
        <v>0</v>
      </c>
      <c r="Z57">
        <v>6.2977889999999999</v>
      </c>
      <c r="AA57">
        <v>13.568872000000001</v>
      </c>
      <c r="AB57">
        <v>35.557541000000001</v>
      </c>
      <c r="AC57">
        <v>24.320221</v>
      </c>
      <c r="AD57">
        <v>10.511799999999999</v>
      </c>
      <c r="AE57">
        <v>57.151603999999999</v>
      </c>
      <c r="AF57">
        <v>0</v>
      </c>
      <c r="AG57">
        <v>47.179065999999999</v>
      </c>
      <c r="AH57">
        <v>159.49415999999999</v>
      </c>
      <c r="AI57">
        <v>0</v>
      </c>
      <c r="AJ57">
        <v>0</v>
      </c>
      <c r="AK57">
        <v>65.503456</v>
      </c>
      <c r="AL57">
        <v>75.191393000000005</v>
      </c>
      <c r="AM57">
        <v>0</v>
      </c>
      <c r="AN57">
        <v>1.1504220000000001</v>
      </c>
      <c r="AO57">
        <v>0</v>
      </c>
      <c r="AP57">
        <v>8.0417339999999999</v>
      </c>
      <c r="AQ57">
        <v>0</v>
      </c>
      <c r="AR57">
        <v>37.851633999999997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1.8096179999999999</v>
      </c>
      <c r="BA57">
        <v>6.0685979999999997</v>
      </c>
      <c r="BB57">
        <v>4.1112060000000001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2179.3844599999993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368.348973</v>
      </c>
      <c r="L58">
        <v>177.59265600000001</v>
      </c>
      <c r="M58">
        <v>64.104491999999993</v>
      </c>
      <c r="N58">
        <v>120.126204</v>
      </c>
      <c r="O58">
        <v>126.114261</v>
      </c>
      <c r="P58">
        <v>138.44273999999999</v>
      </c>
      <c r="Q58">
        <v>12.288067</v>
      </c>
      <c r="R58">
        <v>25.029285999999999</v>
      </c>
      <c r="S58">
        <v>15.503118000000001</v>
      </c>
      <c r="T58">
        <v>2.384077</v>
      </c>
      <c r="U58">
        <v>404.44806599999998</v>
      </c>
      <c r="V58">
        <v>11.299860000000001</v>
      </c>
      <c r="W58">
        <v>29.837714999999999</v>
      </c>
      <c r="X58">
        <v>98.220314999999999</v>
      </c>
      <c r="Y58">
        <v>0</v>
      </c>
      <c r="Z58">
        <v>6.2977889999999999</v>
      </c>
      <c r="AA58">
        <v>13.568872000000001</v>
      </c>
      <c r="AB58">
        <v>35.557541000000001</v>
      </c>
      <c r="AC58">
        <v>24.320221</v>
      </c>
      <c r="AD58">
        <v>10.511799999999999</v>
      </c>
      <c r="AE58">
        <v>57.151603999999999</v>
      </c>
      <c r="AF58">
        <v>0</v>
      </c>
      <c r="AG58">
        <v>47.179065999999999</v>
      </c>
      <c r="AH58">
        <v>159.49415999999999</v>
      </c>
      <c r="AI58">
        <v>0</v>
      </c>
      <c r="AJ58">
        <v>0</v>
      </c>
      <c r="AK58">
        <v>65.503456</v>
      </c>
      <c r="AL58">
        <v>75.191393000000005</v>
      </c>
      <c r="AM58">
        <v>0</v>
      </c>
      <c r="AN58">
        <v>1.1504220000000001</v>
      </c>
      <c r="AO58">
        <v>0</v>
      </c>
      <c r="AP58">
        <v>8.0417339999999999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1.8096179999999999</v>
      </c>
      <c r="BA58">
        <v>6.0685979999999997</v>
      </c>
      <c r="BB58">
        <v>4.1112060000000001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2205.6506249999989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368.348973</v>
      </c>
      <c r="L59">
        <v>177.59265600000001</v>
      </c>
      <c r="M59">
        <v>93.736630000000005</v>
      </c>
      <c r="N59">
        <v>120.126204</v>
      </c>
      <c r="O59">
        <v>126.114261</v>
      </c>
      <c r="P59">
        <v>144.859328</v>
      </c>
      <c r="Q59">
        <v>12.288067</v>
      </c>
      <c r="R59">
        <v>25.029285999999999</v>
      </c>
      <c r="S59">
        <v>15.503118000000001</v>
      </c>
      <c r="T59">
        <v>2.384077</v>
      </c>
      <c r="U59">
        <v>404.44806599999998</v>
      </c>
      <c r="V59">
        <v>13.63556</v>
      </c>
      <c r="W59">
        <v>42.794598000000001</v>
      </c>
      <c r="X59">
        <v>143.22814</v>
      </c>
      <c r="Y59">
        <v>0</v>
      </c>
      <c r="Z59">
        <v>6.2977889999999999</v>
      </c>
      <c r="AA59">
        <v>13.568872000000001</v>
      </c>
      <c r="AB59">
        <v>35.557541000000001</v>
      </c>
      <c r="AC59">
        <v>24.320221</v>
      </c>
      <c r="AD59">
        <v>10.511799999999999</v>
      </c>
      <c r="AE59">
        <v>57.151603999999999</v>
      </c>
      <c r="AF59">
        <v>0</v>
      </c>
      <c r="AG59">
        <v>47.179065999999999</v>
      </c>
      <c r="AH59">
        <v>159.49415999999999</v>
      </c>
      <c r="AI59">
        <v>0</v>
      </c>
      <c r="AJ59">
        <v>0</v>
      </c>
      <c r="AK59">
        <v>65.503456</v>
      </c>
      <c r="AL59">
        <v>75.191393000000005</v>
      </c>
      <c r="AM59">
        <v>0</v>
      </c>
      <c r="AN59">
        <v>1.1504220000000001</v>
      </c>
      <c r="AO59">
        <v>0</v>
      </c>
      <c r="AP59">
        <v>3.7115689999999999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1.8096179999999999</v>
      </c>
      <c r="BA59">
        <v>6.0685979999999997</v>
      </c>
      <c r="BB59">
        <v>4.1112060000000001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2297.6695939999991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368.348973</v>
      </c>
      <c r="L60">
        <v>177.59265600000001</v>
      </c>
      <c r="M60">
        <v>93.736630000000005</v>
      </c>
      <c r="N60">
        <v>120.126204</v>
      </c>
      <c r="O60">
        <v>126.114261</v>
      </c>
      <c r="P60">
        <v>144.859328</v>
      </c>
      <c r="Q60">
        <v>12.288067</v>
      </c>
      <c r="R60">
        <v>30.228650999999999</v>
      </c>
      <c r="S60">
        <v>15.503118000000001</v>
      </c>
      <c r="T60">
        <v>2.384077</v>
      </c>
      <c r="U60">
        <v>404.44806599999998</v>
      </c>
      <c r="V60">
        <v>17.123936</v>
      </c>
      <c r="W60">
        <v>42.794598000000001</v>
      </c>
      <c r="X60">
        <v>143.22814</v>
      </c>
      <c r="Y60">
        <v>0</v>
      </c>
      <c r="Z60">
        <v>6.2977889999999999</v>
      </c>
      <c r="AA60">
        <v>13.568872000000001</v>
      </c>
      <c r="AB60">
        <v>35.557541000000001</v>
      </c>
      <c r="AC60">
        <v>24.320221</v>
      </c>
      <c r="AD60">
        <v>10.511799999999999</v>
      </c>
      <c r="AE60">
        <v>57.151603999999999</v>
      </c>
      <c r="AF60">
        <v>0</v>
      </c>
      <c r="AG60">
        <v>47.179065999999999</v>
      </c>
      <c r="AH60">
        <v>159.49415999999999</v>
      </c>
      <c r="AI60">
        <v>0</v>
      </c>
      <c r="AJ60">
        <v>0</v>
      </c>
      <c r="AK60">
        <v>65.503456</v>
      </c>
      <c r="AL60">
        <v>75.191393000000005</v>
      </c>
      <c r="AM60">
        <v>0</v>
      </c>
      <c r="AN60">
        <v>1.1504220000000001</v>
      </c>
      <c r="AO60">
        <v>0</v>
      </c>
      <c r="AP60">
        <v>3.7115689999999999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1.8096179999999999</v>
      </c>
      <c r="BA60">
        <v>6.0685979999999997</v>
      </c>
      <c r="BB60">
        <v>4.1112060000000001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2306.3573349999992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368.348973</v>
      </c>
      <c r="L61">
        <v>177.59265600000001</v>
      </c>
      <c r="M61">
        <v>93.736630000000005</v>
      </c>
      <c r="N61">
        <v>120.126204</v>
      </c>
      <c r="O61">
        <v>126.114261</v>
      </c>
      <c r="P61">
        <v>143.47026600000001</v>
      </c>
      <c r="Q61">
        <v>19.391235999999999</v>
      </c>
      <c r="R61">
        <v>38.661264000000003</v>
      </c>
      <c r="S61">
        <v>24.043012000000001</v>
      </c>
      <c r="T61">
        <v>2.9843220000000001</v>
      </c>
      <c r="U61">
        <v>404.44806599999998</v>
      </c>
      <c r="V61">
        <v>20.088640000000002</v>
      </c>
      <c r="W61">
        <v>42.794598000000001</v>
      </c>
      <c r="X61">
        <v>143.22814</v>
      </c>
      <c r="Y61">
        <v>0</v>
      </c>
      <c r="Z61">
        <v>6.2977889999999999</v>
      </c>
      <c r="AA61">
        <v>13.568872000000001</v>
      </c>
      <c r="AB61">
        <v>35.557541000000001</v>
      </c>
      <c r="AC61">
        <v>24.320221</v>
      </c>
      <c r="AD61">
        <v>10.511799999999999</v>
      </c>
      <c r="AE61">
        <v>57.151603999999999</v>
      </c>
      <c r="AF61">
        <v>0</v>
      </c>
      <c r="AG61">
        <v>47.179065999999999</v>
      </c>
      <c r="AH61">
        <v>159.49415999999999</v>
      </c>
      <c r="AI61">
        <v>0</v>
      </c>
      <c r="AJ61">
        <v>0</v>
      </c>
      <c r="AK61">
        <v>65.503456</v>
      </c>
      <c r="AL61">
        <v>75.191393000000005</v>
      </c>
      <c r="AM61">
        <v>0</v>
      </c>
      <c r="AN61">
        <v>1.1504220000000001</v>
      </c>
      <c r="AO61">
        <v>0</v>
      </c>
      <c r="AP61">
        <v>3.7115689999999999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1.8096179999999999</v>
      </c>
      <c r="BA61">
        <v>6.0685979999999997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2333.6725339999994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395.39137299999999</v>
      </c>
      <c r="L62">
        <v>215.25885600000001</v>
      </c>
      <c r="M62">
        <v>93.640050000000002</v>
      </c>
      <c r="N62">
        <v>120.126204</v>
      </c>
      <c r="O62">
        <v>126.114261</v>
      </c>
      <c r="P62">
        <v>143.47026600000001</v>
      </c>
      <c r="Q62">
        <v>21.856054</v>
      </c>
      <c r="R62">
        <v>43.370818</v>
      </c>
      <c r="S62">
        <v>26.693728</v>
      </c>
      <c r="T62">
        <v>2.9843220000000001</v>
      </c>
      <c r="U62">
        <v>404.44806599999998</v>
      </c>
      <c r="V62">
        <v>20.088640000000002</v>
      </c>
      <c r="W62">
        <v>42.794598000000001</v>
      </c>
      <c r="X62">
        <v>143.22814</v>
      </c>
      <c r="Y62">
        <v>0</v>
      </c>
      <c r="Z62">
        <v>6.2977889999999999</v>
      </c>
      <c r="AA62">
        <v>13.568872000000001</v>
      </c>
      <c r="AB62">
        <v>35.557541000000001</v>
      </c>
      <c r="AC62">
        <v>24.320221</v>
      </c>
      <c r="AD62">
        <v>21.023600999999999</v>
      </c>
      <c r="AE62">
        <v>57.151603999999999</v>
      </c>
      <c r="AF62">
        <v>0</v>
      </c>
      <c r="AG62">
        <v>47.179065999999999</v>
      </c>
      <c r="AH62">
        <v>159.49415999999999</v>
      </c>
      <c r="AI62">
        <v>0</v>
      </c>
      <c r="AJ62">
        <v>0</v>
      </c>
      <c r="AK62">
        <v>65.503456</v>
      </c>
      <c r="AL62">
        <v>75.191393000000005</v>
      </c>
      <c r="AM62">
        <v>0</v>
      </c>
      <c r="AN62">
        <v>1.1504220000000001</v>
      </c>
      <c r="AO62">
        <v>0</v>
      </c>
      <c r="AP62">
        <v>3.7115689999999999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1.8096179999999999</v>
      </c>
      <c r="BA62">
        <v>6.0685979999999997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2418.6214429999991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372.08333499999998</v>
      </c>
      <c r="L63">
        <v>215.25885600000001</v>
      </c>
      <c r="M63">
        <v>93.640050000000002</v>
      </c>
      <c r="N63">
        <v>120.126204</v>
      </c>
      <c r="O63">
        <v>126.114261</v>
      </c>
      <c r="P63">
        <v>143.47026600000001</v>
      </c>
      <c r="Q63">
        <v>21.856054</v>
      </c>
      <c r="R63">
        <v>43.370818</v>
      </c>
      <c r="S63">
        <v>26.693728</v>
      </c>
      <c r="T63">
        <v>2.9843220000000001</v>
      </c>
      <c r="U63">
        <v>404.44806599999998</v>
      </c>
      <c r="V63">
        <v>20.088640000000002</v>
      </c>
      <c r="W63">
        <v>42.794598000000001</v>
      </c>
      <c r="X63">
        <v>143.22814</v>
      </c>
      <c r="Y63">
        <v>0</v>
      </c>
      <c r="Z63">
        <v>6.2977889999999999</v>
      </c>
      <c r="AA63">
        <v>13.568872000000001</v>
      </c>
      <c r="AB63">
        <v>35.557541000000001</v>
      </c>
      <c r="AC63">
        <v>24.320221</v>
      </c>
      <c r="AD63">
        <v>21.023600999999999</v>
      </c>
      <c r="AE63">
        <v>57.151603999999999</v>
      </c>
      <c r="AF63">
        <v>0</v>
      </c>
      <c r="AG63">
        <v>47.179065999999999</v>
      </c>
      <c r="AH63">
        <v>173.807738</v>
      </c>
      <c r="AI63">
        <v>0</v>
      </c>
      <c r="AJ63">
        <v>0</v>
      </c>
      <c r="AK63">
        <v>65.503456</v>
      </c>
      <c r="AL63">
        <v>75.191393000000005</v>
      </c>
      <c r="AM63">
        <v>0</v>
      </c>
      <c r="AN63">
        <v>1.1504220000000001</v>
      </c>
      <c r="AO63">
        <v>0</v>
      </c>
      <c r="AP63">
        <v>3.7115689999999999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1.8096179999999999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2410.0732039999994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372.08333499999998</v>
      </c>
      <c r="L64">
        <v>215.25885600000001</v>
      </c>
      <c r="M64">
        <v>93.640050000000002</v>
      </c>
      <c r="N64">
        <v>120.126204</v>
      </c>
      <c r="O64">
        <v>126.114261</v>
      </c>
      <c r="P64">
        <v>143.47026600000001</v>
      </c>
      <c r="Q64">
        <v>21.856054</v>
      </c>
      <c r="R64">
        <v>43.370818</v>
      </c>
      <c r="S64">
        <v>26.693728</v>
      </c>
      <c r="T64">
        <v>2.9843220000000001</v>
      </c>
      <c r="U64">
        <v>404.44806599999998</v>
      </c>
      <c r="V64">
        <v>20.088640000000002</v>
      </c>
      <c r="W64">
        <v>42.794598000000001</v>
      </c>
      <c r="X64">
        <v>142.16576000000001</v>
      </c>
      <c r="Y64">
        <v>0</v>
      </c>
      <c r="Z64">
        <v>6.2977889999999999</v>
      </c>
      <c r="AA64">
        <v>13.568872000000001</v>
      </c>
      <c r="AB64">
        <v>35.557541000000001</v>
      </c>
      <c r="AC64">
        <v>24.320221</v>
      </c>
      <c r="AD64">
        <v>21.023600999999999</v>
      </c>
      <c r="AE64">
        <v>57.151603999999999</v>
      </c>
      <c r="AF64">
        <v>0</v>
      </c>
      <c r="AG64">
        <v>47.179065999999999</v>
      </c>
      <c r="AH64">
        <v>173.807738</v>
      </c>
      <c r="AI64">
        <v>0</v>
      </c>
      <c r="AJ64">
        <v>0</v>
      </c>
      <c r="AK64">
        <v>65.503456</v>
      </c>
      <c r="AL64">
        <v>75.191393000000005</v>
      </c>
      <c r="AM64">
        <v>0</v>
      </c>
      <c r="AN64">
        <v>1.1504220000000001</v>
      </c>
      <c r="AO64">
        <v>0</v>
      </c>
      <c r="AP64">
        <v>3.7115689999999999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1.8096179999999999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2409.0108239999995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372.08333499999998</v>
      </c>
      <c r="L65">
        <v>215.25885600000001</v>
      </c>
      <c r="M65">
        <v>93.640050000000002</v>
      </c>
      <c r="N65">
        <v>120.126204</v>
      </c>
      <c r="O65">
        <v>126.114261</v>
      </c>
      <c r="P65">
        <v>143.47026600000001</v>
      </c>
      <c r="Q65">
        <v>21.856054</v>
      </c>
      <c r="R65">
        <v>43.370818</v>
      </c>
      <c r="S65">
        <v>26.693728</v>
      </c>
      <c r="T65">
        <v>2.9843220000000001</v>
      </c>
      <c r="U65">
        <v>404.44806599999998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13.568872000000001</v>
      </c>
      <c r="AB65">
        <v>35.557541000000001</v>
      </c>
      <c r="AC65">
        <v>24.320221</v>
      </c>
      <c r="AD65">
        <v>21.023600999999999</v>
      </c>
      <c r="AE65">
        <v>57.151603999999999</v>
      </c>
      <c r="AF65">
        <v>0</v>
      </c>
      <c r="AG65">
        <v>47.179065999999999</v>
      </c>
      <c r="AH65">
        <v>173.807738</v>
      </c>
      <c r="AI65">
        <v>0</v>
      </c>
      <c r="AJ65">
        <v>0</v>
      </c>
      <c r="AK65">
        <v>65.503456</v>
      </c>
      <c r="AL65">
        <v>75.191393000000005</v>
      </c>
      <c r="AM65">
        <v>0</v>
      </c>
      <c r="AN65">
        <v>1.1504220000000001</v>
      </c>
      <c r="AO65">
        <v>0</v>
      </c>
      <c r="AP65">
        <v>11.753303000000001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1.8096179999999999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2418.1149379999993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372.08333499999998</v>
      </c>
      <c r="L66">
        <v>215.25885600000001</v>
      </c>
      <c r="M66">
        <v>93.640050000000002</v>
      </c>
      <c r="N66">
        <v>120.126204</v>
      </c>
      <c r="O66">
        <v>126.114261</v>
      </c>
      <c r="P66">
        <v>143.47026600000001</v>
      </c>
      <c r="Q66">
        <v>21.856054</v>
      </c>
      <c r="R66">
        <v>43.370818</v>
      </c>
      <c r="S66">
        <v>26.693728</v>
      </c>
      <c r="T66">
        <v>2.9843220000000001</v>
      </c>
      <c r="U66">
        <v>404.44806599999998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27.085861000000001</v>
      </c>
      <c r="AB66">
        <v>35.557541000000001</v>
      </c>
      <c r="AC66">
        <v>24.320221</v>
      </c>
      <c r="AD66">
        <v>21.023600999999999</v>
      </c>
      <c r="AE66">
        <v>57.151603999999999</v>
      </c>
      <c r="AF66">
        <v>0</v>
      </c>
      <c r="AG66">
        <v>47.179065999999999</v>
      </c>
      <c r="AH66">
        <v>173.807738</v>
      </c>
      <c r="AI66">
        <v>0</v>
      </c>
      <c r="AJ66">
        <v>0</v>
      </c>
      <c r="AK66">
        <v>65.503456</v>
      </c>
      <c r="AL66">
        <v>75.191393000000005</v>
      </c>
      <c r="AM66">
        <v>0</v>
      </c>
      <c r="AN66">
        <v>1.1504220000000001</v>
      </c>
      <c r="AO66">
        <v>0</v>
      </c>
      <c r="AP66">
        <v>11.753303000000001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1.8096179999999999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2431.6319269999995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372.08333499999998</v>
      </c>
      <c r="L67">
        <v>176.626856</v>
      </c>
      <c r="M67">
        <v>93.640050000000002</v>
      </c>
      <c r="N67">
        <v>120.126204</v>
      </c>
      <c r="O67">
        <v>126.114261</v>
      </c>
      <c r="P67">
        <v>143.47026600000001</v>
      </c>
      <c r="Q67">
        <v>15.471537</v>
      </c>
      <c r="R67">
        <v>38.531100000000002</v>
      </c>
      <c r="S67">
        <v>23.012443999999999</v>
      </c>
      <c r="T67">
        <v>2.6980909999999998</v>
      </c>
      <c r="U67">
        <v>404.44806599999998</v>
      </c>
      <c r="V67">
        <v>20.088640000000002</v>
      </c>
      <c r="W67">
        <v>42.794598000000001</v>
      </c>
      <c r="X67">
        <v>143.22814</v>
      </c>
      <c r="Y67">
        <v>0</v>
      </c>
      <c r="Z67">
        <v>0</v>
      </c>
      <c r="AA67">
        <v>27.137744000000001</v>
      </c>
      <c r="AB67">
        <v>35.557541000000001</v>
      </c>
      <c r="AC67">
        <v>17.687432999999999</v>
      </c>
      <c r="AD67">
        <v>21.023600999999999</v>
      </c>
      <c r="AE67">
        <v>57.151603999999999</v>
      </c>
      <c r="AF67">
        <v>0</v>
      </c>
      <c r="AG67">
        <v>47.179065999999999</v>
      </c>
      <c r="AH67">
        <v>173.807738</v>
      </c>
      <c r="AI67">
        <v>0</v>
      </c>
      <c r="AJ67">
        <v>0</v>
      </c>
      <c r="AK67">
        <v>65.503456</v>
      </c>
      <c r="AL67">
        <v>75.191393000000005</v>
      </c>
      <c r="AM67">
        <v>5.2071490000000002</v>
      </c>
      <c r="AN67">
        <v>1.1504220000000001</v>
      </c>
      <c r="AO67">
        <v>0</v>
      </c>
      <c r="AP67">
        <v>3.0929739999999999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3.6192340000000001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2363.285918999999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372.08333499999998</v>
      </c>
      <c r="L68">
        <v>176.626856</v>
      </c>
      <c r="M68">
        <v>93.640050000000002</v>
      </c>
      <c r="N68">
        <v>120.126204</v>
      </c>
      <c r="O68">
        <v>126.114261</v>
      </c>
      <c r="P68">
        <v>143.47026600000001</v>
      </c>
      <c r="Q68">
        <v>15.471537</v>
      </c>
      <c r="R68">
        <v>30.826550999999998</v>
      </c>
      <c r="S68">
        <v>18.879362</v>
      </c>
      <c r="T68">
        <v>2.3551030000000002</v>
      </c>
      <c r="U68">
        <v>404.44806599999998</v>
      </c>
      <c r="V68">
        <v>20.088640000000002</v>
      </c>
      <c r="W68">
        <v>42.794598000000001</v>
      </c>
      <c r="X68">
        <v>143.22814</v>
      </c>
      <c r="Y68">
        <v>0</v>
      </c>
      <c r="Z68">
        <v>0</v>
      </c>
      <c r="AA68">
        <v>40.706615999999997</v>
      </c>
      <c r="AB68">
        <v>35.557541000000001</v>
      </c>
      <c r="AC68">
        <v>17.687432999999999</v>
      </c>
      <c r="AD68">
        <v>21.023600999999999</v>
      </c>
      <c r="AE68">
        <v>57.151603999999999</v>
      </c>
      <c r="AF68">
        <v>0</v>
      </c>
      <c r="AG68">
        <v>47.179065999999999</v>
      </c>
      <c r="AH68">
        <v>173.807738</v>
      </c>
      <c r="AI68">
        <v>0</v>
      </c>
      <c r="AJ68">
        <v>0</v>
      </c>
      <c r="AK68">
        <v>65.503456</v>
      </c>
      <c r="AL68">
        <v>75.191393000000005</v>
      </c>
      <c r="AM68">
        <v>12.098965</v>
      </c>
      <c r="AN68">
        <v>1.1504220000000001</v>
      </c>
      <c r="AO68">
        <v>0</v>
      </c>
      <c r="AP68">
        <v>3.0929739999999999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3.6192340000000001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2371.5659879999994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368.010943</v>
      </c>
      <c r="L69">
        <v>176.626856</v>
      </c>
      <c r="M69">
        <v>93.640050000000002</v>
      </c>
      <c r="N69">
        <v>120.126204</v>
      </c>
      <c r="O69">
        <v>126.114261</v>
      </c>
      <c r="P69">
        <v>143.47026600000001</v>
      </c>
      <c r="Q69">
        <v>15.471537</v>
      </c>
      <c r="R69">
        <v>29.670825000000001</v>
      </c>
      <c r="S69">
        <v>18.879362</v>
      </c>
      <c r="T69">
        <v>2.3551030000000002</v>
      </c>
      <c r="U69">
        <v>404.44806599999998</v>
      </c>
      <c r="V69">
        <v>20.088640000000002</v>
      </c>
      <c r="W69">
        <v>42.794598000000001</v>
      </c>
      <c r="X69">
        <v>143.22814</v>
      </c>
      <c r="Y69">
        <v>0</v>
      </c>
      <c r="Z69">
        <v>0</v>
      </c>
      <c r="AA69">
        <v>40.706615999999997</v>
      </c>
      <c r="AB69">
        <v>35.557541000000001</v>
      </c>
      <c r="AC69">
        <v>17.687432999999999</v>
      </c>
      <c r="AD69">
        <v>21.023600999999999</v>
      </c>
      <c r="AE69">
        <v>57.151603999999999</v>
      </c>
      <c r="AF69">
        <v>0</v>
      </c>
      <c r="AG69">
        <v>47.179065999999999</v>
      </c>
      <c r="AH69">
        <v>173.807738</v>
      </c>
      <c r="AI69">
        <v>0</v>
      </c>
      <c r="AJ69">
        <v>0</v>
      </c>
      <c r="AK69">
        <v>65.503456</v>
      </c>
      <c r="AL69">
        <v>75.191393000000005</v>
      </c>
      <c r="AM69">
        <v>12.098965</v>
      </c>
      <c r="AN69">
        <v>1.1504220000000001</v>
      </c>
      <c r="AO69">
        <v>0</v>
      </c>
      <c r="AP69">
        <v>3.0929739999999999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4.2299800000000003</v>
      </c>
      <c r="BA69">
        <v>6.5148190000000001</v>
      </c>
      <c r="BB69">
        <v>4.1112060000000001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2365.8849799999998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368.010943</v>
      </c>
      <c r="L70">
        <v>176.626856</v>
      </c>
      <c r="M70">
        <v>93.640050000000002</v>
      </c>
      <c r="N70">
        <v>120.126204</v>
      </c>
      <c r="O70">
        <v>126.114261</v>
      </c>
      <c r="P70">
        <v>143.47026600000001</v>
      </c>
      <c r="Q70">
        <v>15.471537</v>
      </c>
      <c r="R70">
        <v>29.670825000000001</v>
      </c>
      <c r="S70">
        <v>18.879362</v>
      </c>
      <c r="T70">
        <v>2.3551030000000002</v>
      </c>
      <c r="U70">
        <v>404.44806599999998</v>
      </c>
      <c r="V70">
        <v>20.088640000000002</v>
      </c>
      <c r="W70">
        <v>42.794598000000001</v>
      </c>
      <c r="X70">
        <v>142.16576000000001</v>
      </c>
      <c r="Y70">
        <v>0</v>
      </c>
      <c r="Z70">
        <v>0</v>
      </c>
      <c r="AA70">
        <v>40.706615999999997</v>
      </c>
      <c r="AB70">
        <v>35.557541000000001</v>
      </c>
      <c r="AC70">
        <v>17.687432999999999</v>
      </c>
      <c r="AD70">
        <v>21.023600999999999</v>
      </c>
      <c r="AE70">
        <v>57.151603999999999</v>
      </c>
      <c r="AF70">
        <v>0</v>
      </c>
      <c r="AG70">
        <v>47.179065999999999</v>
      </c>
      <c r="AH70">
        <v>173.807738</v>
      </c>
      <c r="AI70">
        <v>0</v>
      </c>
      <c r="AJ70">
        <v>0</v>
      </c>
      <c r="AK70">
        <v>65.503456</v>
      </c>
      <c r="AL70">
        <v>75.191393000000005</v>
      </c>
      <c r="AM70">
        <v>12.098965</v>
      </c>
      <c r="AN70">
        <v>1.1504220000000001</v>
      </c>
      <c r="AO70">
        <v>0</v>
      </c>
      <c r="AP70">
        <v>3.0929739999999999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4.4788030000000001</v>
      </c>
      <c r="BA70">
        <v>6.5148190000000001</v>
      </c>
      <c r="BB70">
        <v>4.1112060000000001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2365.0714229999999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368.010943</v>
      </c>
      <c r="L71">
        <v>176.626856</v>
      </c>
      <c r="M71">
        <v>93.736630000000005</v>
      </c>
      <c r="N71">
        <v>120.126204</v>
      </c>
      <c r="O71">
        <v>126.114261</v>
      </c>
      <c r="P71">
        <v>143.47026600000001</v>
      </c>
      <c r="Q71">
        <v>13.676</v>
      </c>
      <c r="R71">
        <v>23.870325999999999</v>
      </c>
      <c r="S71">
        <v>14.923638</v>
      </c>
      <c r="T71">
        <v>2.3551030000000002</v>
      </c>
      <c r="U71">
        <v>404.44806599999998</v>
      </c>
      <c r="V71">
        <v>17.788684</v>
      </c>
      <c r="W71">
        <v>42.794598000000001</v>
      </c>
      <c r="X71">
        <v>143.22814</v>
      </c>
      <c r="Y71">
        <v>0</v>
      </c>
      <c r="Z71">
        <v>0</v>
      </c>
      <c r="AA71">
        <v>40.706615999999997</v>
      </c>
      <c r="AB71">
        <v>27.655866</v>
      </c>
      <c r="AC71">
        <v>17.687432999999999</v>
      </c>
      <c r="AD71">
        <v>21.023600999999999</v>
      </c>
      <c r="AE71">
        <v>57.151603999999999</v>
      </c>
      <c r="AF71">
        <v>0</v>
      </c>
      <c r="AG71">
        <v>47.179065999999999</v>
      </c>
      <c r="AH71">
        <v>173.807738</v>
      </c>
      <c r="AI71">
        <v>0</v>
      </c>
      <c r="AJ71">
        <v>0</v>
      </c>
      <c r="AK71">
        <v>65.503456</v>
      </c>
      <c r="AL71">
        <v>75.191393000000005</v>
      </c>
      <c r="AM71">
        <v>18.071871000000002</v>
      </c>
      <c r="AN71">
        <v>1.1504220000000001</v>
      </c>
      <c r="AO71">
        <v>0</v>
      </c>
      <c r="AP71">
        <v>3.0929739999999999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4.4788030000000001</v>
      </c>
      <c r="BA71">
        <v>6.5148190000000001</v>
      </c>
      <c r="BB71">
        <v>4.1112060000000001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2350.4498980000003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368.010943</v>
      </c>
      <c r="L72">
        <v>176.626856</v>
      </c>
      <c r="M72">
        <v>93.640050000000002</v>
      </c>
      <c r="N72">
        <v>120.126204</v>
      </c>
      <c r="O72">
        <v>126.114261</v>
      </c>
      <c r="P72">
        <v>143.47026600000001</v>
      </c>
      <c r="Q72">
        <v>12.867547</v>
      </c>
      <c r="R72">
        <v>23.870325999999999</v>
      </c>
      <c r="S72">
        <v>14.923638</v>
      </c>
      <c r="T72">
        <v>2.3551030000000002</v>
      </c>
      <c r="U72">
        <v>404.44806599999998</v>
      </c>
      <c r="V72">
        <v>17.788684</v>
      </c>
      <c r="W72">
        <v>42.794598000000001</v>
      </c>
      <c r="X72">
        <v>143.22814</v>
      </c>
      <c r="Y72">
        <v>0</v>
      </c>
      <c r="Z72">
        <v>0</v>
      </c>
      <c r="AA72">
        <v>40.706615999999997</v>
      </c>
      <c r="AB72">
        <v>27.655866</v>
      </c>
      <c r="AC72">
        <v>17.687432999999999</v>
      </c>
      <c r="AD72">
        <v>21.023600999999999</v>
      </c>
      <c r="AE72">
        <v>57.151603999999999</v>
      </c>
      <c r="AF72">
        <v>0</v>
      </c>
      <c r="AG72">
        <v>47.179065999999999</v>
      </c>
      <c r="AH72">
        <v>173.807738</v>
      </c>
      <c r="AI72">
        <v>4.125985</v>
      </c>
      <c r="AJ72">
        <v>0</v>
      </c>
      <c r="AK72">
        <v>65.503456</v>
      </c>
      <c r="AL72">
        <v>75.191393000000005</v>
      </c>
      <c r="AM72">
        <v>18.157636</v>
      </c>
      <c r="AN72">
        <v>1.1504220000000001</v>
      </c>
      <c r="AO72">
        <v>0</v>
      </c>
      <c r="AP72">
        <v>3.0929739999999999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4.4788030000000001</v>
      </c>
      <c r="BA72">
        <v>6.5148190000000001</v>
      </c>
      <c r="BB72">
        <v>4.1112060000000001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2353.7566150000002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368.010943</v>
      </c>
      <c r="L73">
        <v>176.626856</v>
      </c>
      <c r="M73">
        <v>93.640050000000002</v>
      </c>
      <c r="N73">
        <v>120.126204</v>
      </c>
      <c r="O73">
        <v>126.114261</v>
      </c>
      <c r="P73">
        <v>143.47026600000001</v>
      </c>
      <c r="Q73">
        <v>12.867547</v>
      </c>
      <c r="R73">
        <v>23.870325999999999</v>
      </c>
      <c r="S73">
        <v>14.923638</v>
      </c>
      <c r="T73">
        <v>2.3551030000000002</v>
      </c>
      <c r="U73">
        <v>404.44806599999998</v>
      </c>
      <c r="V73">
        <v>17.788684</v>
      </c>
      <c r="W73">
        <v>42.794598000000001</v>
      </c>
      <c r="X73">
        <v>143.22814</v>
      </c>
      <c r="Y73">
        <v>0</v>
      </c>
      <c r="Z73">
        <v>0</v>
      </c>
      <c r="AA73">
        <v>40.706615999999997</v>
      </c>
      <c r="AB73">
        <v>27.655866</v>
      </c>
      <c r="AC73">
        <v>17.687432999999999</v>
      </c>
      <c r="AD73">
        <v>21.023600999999999</v>
      </c>
      <c r="AE73">
        <v>57.151603999999999</v>
      </c>
      <c r="AF73">
        <v>0</v>
      </c>
      <c r="AG73">
        <v>47.179065999999999</v>
      </c>
      <c r="AH73">
        <v>173.807738</v>
      </c>
      <c r="AI73">
        <v>4.125985</v>
      </c>
      <c r="AJ73">
        <v>0</v>
      </c>
      <c r="AK73">
        <v>65.503456</v>
      </c>
      <c r="AL73">
        <v>75.191393000000005</v>
      </c>
      <c r="AM73">
        <v>18.157636</v>
      </c>
      <c r="AN73">
        <v>1.1504220000000001</v>
      </c>
      <c r="AO73">
        <v>0</v>
      </c>
      <c r="AP73">
        <v>11.753303000000001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4.4788030000000001</v>
      </c>
      <c r="BA73">
        <v>6.5148190000000001</v>
      </c>
      <c r="BB73">
        <v>4.1112060000000001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2362.4169440000001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368.010943</v>
      </c>
      <c r="L74">
        <v>176.626856</v>
      </c>
      <c r="M74">
        <v>93.640050000000002</v>
      </c>
      <c r="N74">
        <v>120.126204</v>
      </c>
      <c r="O74">
        <v>126.114261</v>
      </c>
      <c r="P74">
        <v>143.47026600000001</v>
      </c>
      <c r="Q74">
        <v>12.867547</v>
      </c>
      <c r="R74">
        <v>23.870325999999999</v>
      </c>
      <c r="S74">
        <v>14.923638</v>
      </c>
      <c r="T74">
        <v>2.3551030000000002</v>
      </c>
      <c r="U74">
        <v>404.44806599999998</v>
      </c>
      <c r="V74">
        <v>17.788684</v>
      </c>
      <c r="W74">
        <v>42.794598000000001</v>
      </c>
      <c r="X74">
        <v>143.22814</v>
      </c>
      <c r="Y74">
        <v>0</v>
      </c>
      <c r="Z74">
        <v>0</v>
      </c>
      <c r="AA74">
        <v>40.706615999999997</v>
      </c>
      <c r="AB74">
        <v>27.655866</v>
      </c>
      <c r="AC74">
        <v>17.687432999999999</v>
      </c>
      <c r="AD74">
        <v>21.023600999999999</v>
      </c>
      <c r="AE74">
        <v>57.151603999999999</v>
      </c>
      <c r="AF74">
        <v>0</v>
      </c>
      <c r="AG74">
        <v>47.179065999999999</v>
      </c>
      <c r="AH74">
        <v>173.807738</v>
      </c>
      <c r="AI74">
        <v>4.125985</v>
      </c>
      <c r="AJ74">
        <v>0</v>
      </c>
      <c r="AK74">
        <v>65.503456</v>
      </c>
      <c r="AL74">
        <v>75.191393000000005</v>
      </c>
      <c r="AM74">
        <v>18.157636</v>
      </c>
      <c r="AN74">
        <v>1.1504220000000001</v>
      </c>
      <c r="AO74">
        <v>0</v>
      </c>
      <c r="AP74">
        <v>11.753303000000001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6.7182029999999999</v>
      </c>
      <c r="BA74">
        <v>6.5148190000000001</v>
      </c>
      <c r="BB74">
        <v>4.1112060000000001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2364.656344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368.010943</v>
      </c>
      <c r="L75">
        <v>176.626856</v>
      </c>
      <c r="M75">
        <v>93.640050000000002</v>
      </c>
      <c r="N75">
        <v>120.126204</v>
      </c>
      <c r="O75">
        <v>126.114261</v>
      </c>
      <c r="P75">
        <v>144.85575299999999</v>
      </c>
      <c r="Q75">
        <v>12.867547</v>
      </c>
      <c r="R75">
        <v>23.870325999999999</v>
      </c>
      <c r="S75">
        <v>14.923638</v>
      </c>
      <c r="T75">
        <v>2.3551030000000002</v>
      </c>
      <c r="U75">
        <v>404.44806599999998</v>
      </c>
      <c r="V75">
        <v>17.788684</v>
      </c>
      <c r="W75">
        <v>42.794598000000001</v>
      </c>
      <c r="X75">
        <v>143.22814</v>
      </c>
      <c r="Y75">
        <v>0</v>
      </c>
      <c r="Z75">
        <v>6.2977889999999999</v>
      </c>
      <c r="AA75">
        <v>40.706615999999997</v>
      </c>
      <c r="AB75">
        <v>18.964022</v>
      </c>
      <c r="AC75">
        <v>11.791622</v>
      </c>
      <c r="AD75">
        <v>21.023600999999999</v>
      </c>
      <c r="AE75">
        <v>57.151603999999999</v>
      </c>
      <c r="AF75">
        <v>0</v>
      </c>
      <c r="AG75">
        <v>47.179065999999999</v>
      </c>
      <c r="AH75">
        <v>173.807738</v>
      </c>
      <c r="AI75">
        <v>4.125985</v>
      </c>
      <c r="AJ75">
        <v>0</v>
      </c>
      <c r="AK75">
        <v>65.503456</v>
      </c>
      <c r="AL75">
        <v>75.191393000000005</v>
      </c>
      <c r="AM75">
        <v>18.157636</v>
      </c>
      <c r="AN75">
        <v>1.1504220000000001</v>
      </c>
      <c r="AO75">
        <v>0</v>
      </c>
      <c r="AP75">
        <v>1.23719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4.1112060000000001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2349.4752539999995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368.010943</v>
      </c>
      <c r="L76">
        <v>176.626856</v>
      </c>
      <c r="M76">
        <v>93.640050000000002</v>
      </c>
      <c r="N76">
        <v>120.126204</v>
      </c>
      <c r="O76">
        <v>126.114261</v>
      </c>
      <c r="P76">
        <v>144.859328</v>
      </c>
      <c r="Q76">
        <v>12.867547</v>
      </c>
      <c r="R76">
        <v>23.870325999999999</v>
      </c>
      <c r="S76">
        <v>14.923638</v>
      </c>
      <c r="T76">
        <v>2.3551030000000002</v>
      </c>
      <c r="U76">
        <v>404.44806599999998</v>
      </c>
      <c r="V76">
        <v>17.788684</v>
      </c>
      <c r="W76">
        <v>42.794598000000001</v>
      </c>
      <c r="X76">
        <v>143.22814</v>
      </c>
      <c r="Y76">
        <v>0</v>
      </c>
      <c r="Z76">
        <v>6.2977889999999999</v>
      </c>
      <c r="AA76">
        <v>40.706615999999997</v>
      </c>
      <c r="AB76">
        <v>18.964022</v>
      </c>
      <c r="AC76">
        <v>11.791622</v>
      </c>
      <c r="AD76">
        <v>21.023600999999999</v>
      </c>
      <c r="AE76">
        <v>57.151603999999999</v>
      </c>
      <c r="AF76">
        <v>0</v>
      </c>
      <c r="AG76">
        <v>47.179065999999999</v>
      </c>
      <c r="AH76">
        <v>173.807738</v>
      </c>
      <c r="AI76">
        <v>4.125985</v>
      </c>
      <c r="AJ76">
        <v>0</v>
      </c>
      <c r="AK76">
        <v>65.503456</v>
      </c>
      <c r="AL76">
        <v>75.191393000000005</v>
      </c>
      <c r="AM76">
        <v>18.157636</v>
      </c>
      <c r="AN76">
        <v>1.1504220000000001</v>
      </c>
      <c r="AO76">
        <v>0</v>
      </c>
      <c r="AP76">
        <v>1.23719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4.1112060000000001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2349.4788289999997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368.010943</v>
      </c>
      <c r="L77">
        <v>176.626856</v>
      </c>
      <c r="M77">
        <v>93.640050000000002</v>
      </c>
      <c r="N77">
        <v>120.126204</v>
      </c>
      <c r="O77">
        <v>126.114261</v>
      </c>
      <c r="P77">
        <v>144.859328</v>
      </c>
      <c r="Q77">
        <v>12.867547</v>
      </c>
      <c r="R77">
        <v>23.870325999999999</v>
      </c>
      <c r="S77">
        <v>14.923638</v>
      </c>
      <c r="T77">
        <v>2.3551030000000002</v>
      </c>
      <c r="U77">
        <v>404.44806599999998</v>
      </c>
      <c r="V77">
        <v>17.788684</v>
      </c>
      <c r="W77">
        <v>42.794598000000001</v>
      </c>
      <c r="X77">
        <v>143.22814</v>
      </c>
      <c r="Y77">
        <v>0</v>
      </c>
      <c r="Z77">
        <v>12.595577</v>
      </c>
      <c r="AA77">
        <v>40.706615999999997</v>
      </c>
      <c r="AB77">
        <v>18.964022</v>
      </c>
      <c r="AC77">
        <v>11.791622</v>
      </c>
      <c r="AD77">
        <v>31.535401</v>
      </c>
      <c r="AE77">
        <v>57.151603999999999</v>
      </c>
      <c r="AF77">
        <v>0</v>
      </c>
      <c r="AG77">
        <v>47.179065999999999</v>
      </c>
      <c r="AH77">
        <v>173.807738</v>
      </c>
      <c r="AI77">
        <v>5.894266</v>
      </c>
      <c r="AJ77">
        <v>0</v>
      </c>
      <c r="AK77">
        <v>65.503456</v>
      </c>
      <c r="AL77">
        <v>75.191393000000005</v>
      </c>
      <c r="AM77">
        <v>18.157636</v>
      </c>
      <c r="AN77">
        <v>1.1504220000000001</v>
      </c>
      <c r="AO77">
        <v>0</v>
      </c>
      <c r="AP77">
        <v>1.23719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4.1112060000000001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2368.0566979999994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368.010943</v>
      </c>
      <c r="L78">
        <v>176.626856</v>
      </c>
      <c r="M78">
        <v>93.640050000000002</v>
      </c>
      <c r="N78">
        <v>120.126204</v>
      </c>
      <c r="O78">
        <v>126.114261</v>
      </c>
      <c r="P78">
        <v>144.859328</v>
      </c>
      <c r="Q78">
        <v>12.867547</v>
      </c>
      <c r="R78">
        <v>23.870325999999999</v>
      </c>
      <c r="S78">
        <v>14.923638</v>
      </c>
      <c r="T78">
        <v>2.3551030000000002</v>
      </c>
      <c r="U78">
        <v>404.44806599999998</v>
      </c>
      <c r="V78">
        <v>17.788684</v>
      </c>
      <c r="W78">
        <v>33.619498</v>
      </c>
      <c r="X78">
        <v>142.16576000000001</v>
      </c>
      <c r="Y78">
        <v>0</v>
      </c>
      <c r="Z78">
        <v>18.988980000000002</v>
      </c>
      <c r="AA78">
        <v>40.706615999999997</v>
      </c>
      <c r="AB78">
        <v>48.200223000000001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47.179065999999999</v>
      </c>
      <c r="AH78">
        <v>175.79872499999999</v>
      </c>
      <c r="AI78">
        <v>8.8413989999999991</v>
      </c>
      <c r="AJ78">
        <v>0</v>
      </c>
      <c r="AK78">
        <v>65.503456</v>
      </c>
      <c r="AL78">
        <v>80.802690999999996</v>
      </c>
      <c r="AM78">
        <v>18.194391</v>
      </c>
      <c r="AN78">
        <v>1.1504220000000001</v>
      </c>
      <c r="AO78">
        <v>0</v>
      </c>
      <c r="AP78">
        <v>1.23719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4.1112060000000001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2437.9288279999996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368.010943</v>
      </c>
      <c r="L79">
        <v>118.485696</v>
      </c>
      <c r="M79">
        <v>93.640050000000002</v>
      </c>
      <c r="N79">
        <v>120.126204</v>
      </c>
      <c r="O79">
        <v>126.114261</v>
      </c>
      <c r="P79">
        <v>144.859328</v>
      </c>
      <c r="Q79">
        <v>12.867547</v>
      </c>
      <c r="R79">
        <v>23.870325999999999</v>
      </c>
      <c r="S79">
        <v>14.923638</v>
      </c>
      <c r="T79">
        <v>2.3551030000000002</v>
      </c>
      <c r="U79">
        <v>404.44806599999998</v>
      </c>
      <c r="V79">
        <v>17.788684</v>
      </c>
      <c r="W79">
        <v>42.794598000000001</v>
      </c>
      <c r="X79">
        <v>142.16576000000001</v>
      </c>
      <c r="Y79">
        <v>0</v>
      </c>
      <c r="Z79">
        <v>18.988980000000002</v>
      </c>
      <c r="AA79">
        <v>40.706615999999997</v>
      </c>
      <c r="AB79">
        <v>48.200223000000001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47.179065999999999</v>
      </c>
      <c r="AH79">
        <v>175.79872499999999</v>
      </c>
      <c r="AI79">
        <v>57.469092000000003</v>
      </c>
      <c r="AJ79">
        <v>0</v>
      </c>
      <c r="AK79">
        <v>65.503456</v>
      </c>
      <c r="AL79">
        <v>80.802690999999996</v>
      </c>
      <c r="AM79">
        <v>18.194391</v>
      </c>
      <c r="AN79">
        <v>1.1504220000000001</v>
      </c>
      <c r="AO79">
        <v>0</v>
      </c>
      <c r="AP79">
        <v>0.49487599999999998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4.1112060000000001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2436.8481469999997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368.010943</v>
      </c>
      <c r="L80">
        <v>118.485696</v>
      </c>
      <c r="M80">
        <v>93.640050000000002</v>
      </c>
      <c r="N80">
        <v>120.126204</v>
      </c>
      <c r="O80">
        <v>126.114261</v>
      </c>
      <c r="P80">
        <v>144.859328</v>
      </c>
      <c r="Q80">
        <v>12.867547</v>
      </c>
      <c r="R80">
        <v>23.870325999999999</v>
      </c>
      <c r="S80">
        <v>14.923638</v>
      </c>
      <c r="T80">
        <v>2.3551030000000002</v>
      </c>
      <c r="U80">
        <v>404.44806599999998</v>
      </c>
      <c r="V80">
        <v>17.788684</v>
      </c>
      <c r="W80">
        <v>42.794598000000001</v>
      </c>
      <c r="X80">
        <v>142.16576000000001</v>
      </c>
      <c r="Y80">
        <v>0</v>
      </c>
      <c r="Z80">
        <v>18.988980000000002</v>
      </c>
      <c r="AA80">
        <v>40.706615999999997</v>
      </c>
      <c r="AB80">
        <v>48.200223000000001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47.179065999999999</v>
      </c>
      <c r="AH80">
        <v>175.79872499999999</v>
      </c>
      <c r="AI80">
        <v>57.469092000000003</v>
      </c>
      <c r="AJ80">
        <v>0</v>
      </c>
      <c r="AK80">
        <v>65.503456</v>
      </c>
      <c r="AL80">
        <v>80.802690999999996</v>
      </c>
      <c r="AM80">
        <v>18.194391</v>
      </c>
      <c r="AN80">
        <v>1.1504220000000001</v>
      </c>
      <c r="AO80">
        <v>0</v>
      </c>
      <c r="AP80">
        <v>0.49487599999999998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4.1112060000000001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2436.8481469999997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368.010943</v>
      </c>
      <c r="L81">
        <v>118.485696</v>
      </c>
      <c r="M81">
        <v>93.640050000000002</v>
      </c>
      <c r="N81">
        <v>120.126204</v>
      </c>
      <c r="O81">
        <v>126.114261</v>
      </c>
      <c r="P81">
        <v>144.859328</v>
      </c>
      <c r="Q81">
        <v>12.867547</v>
      </c>
      <c r="R81">
        <v>23.870325999999999</v>
      </c>
      <c r="S81">
        <v>14.923638</v>
      </c>
      <c r="T81">
        <v>2.3551030000000002</v>
      </c>
      <c r="U81">
        <v>404.44806599999998</v>
      </c>
      <c r="V81">
        <v>13.794715</v>
      </c>
      <c r="W81">
        <v>42.794598000000001</v>
      </c>
      <c r="X81">
        <v>142.16576000000001</v>
      </c>
      <c r="Y81">
        <v>0</v>
      </c>
      <c r="Z81">
        <v>18.988980000000002</v>
      </c>
      <c r="AA81">
        <v>40.706615999999997</v>
      </c>
      <c r="AB81">
        <v>48.200223000000001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47.179065999999999</v>
      </c>
      <c r="AH81">
        <v>175.79872499999999</v>
      </c>
      <c r="AI81">
        <v>57.469092000000003</v>
      </c>
      <c r="AJ81">
        <v>0</v>
      </c>
      <c r="AK81">
        <v>65.503456</v>
      </c>
      <c r="AL81">
        <v>62.846538000000002</v>
      </c>
      <c r="AM81">
        <v>18.194391</v>
      </c>
      <c r="AN81">
        <v>1.1504220000000001</v>
      </c>
      <c r="AO81">
        <v>0</v>
      </c>
      <c r="AP81">
        <v>0.49487599999999998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4.1112060000000001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2414.8980249999995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368.010943</v>
      </c>
      <c r="L82">
        <v>118.485696</v>
      </c>
      <c r="M82">
        <v>93.640050000000002</v>
      </c>
      <c r="N82">
        <v>120.126204</v>
      </c>
      <c r="O82">
        <v>126.114261</v>
      </c>
      <c r="P82">
        <v>144.859328</v>
      </c>
      <c r="Q82">
        <v>12.867547</v>
      </c>
      <c r="R82">
        <v>23.870325999999999</v>
      </c>
      <c r="S82">
        <v>14.923638</v>
      </c>
      <c r="T82">
        <v>2.3551030000000002</v>
      </c>
      <c r="U82">
        <v>404.44806599999998</v>
      </c>
      <c r="V82">
        <v>13.794715</v>
      </c>
      <c r="W82">
        <v>42.794598000000001</v>
      </c>
      <c r="X82">
        <v>142.16576000000001</v>
      </c>
      <c r="Y82">
        <v>0</v>
      </c>
      <c r="Z82">
        <v>18.988980000000002</v>
      </c>
      <c r="AA82">
        <v>40.706615999999997</v>
      </c>
      <c r="AB82">
        <v>48.200223000000001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47.179065999999999</v>
      </c>
      <c r="AH82">
        <v>175.79872499999999</v>
      </c>
      <c r="AI82">
        <v>57.469092000000003</v>
      </c>
      <c r="AJ82">
        <v>0</v>
      </c>
      <c r="AK82">
        <v>65.503456</v>
      </c>
      <c r="AL82">
        <v>62.846538000000002</v>
      </c>
      <c r="AM82">
        <v>18.194391</v>
      </c>
      <c r="AN82">
        <v>1.1504220000000001</v>
      </c>
      <c r="AO82">
        <v>0</v>
      </c>
      <c r="AP82">
        <v>0.49487599999999998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4.1112060000000001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2414.8980249999995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368.010943</v>
      </c>
      <c r="L83">
        <v>118.485696</v>
      </c>
      <c r="M83">
        <v>93.640050000000002</v>
      </c>
      <c r="N83">
        <v>120.126204</v>
      </c>
      <c r="O83">
        <v>126.114261</v>
      </c>
      <c r="P83">
        <v>144.859328</v>
      </c>
      <c r="Q83">
        <v>12.732772000000001</v>
      </c>
      <c r="R83">
        <v>24.145</v>
      </c>
      <c r="S83">
        <v>14.778767999999999</v>
      </c>
      <c r="T83">
        <v>2.3551030000000002</v>
      </c>
      <c r="U83">
        <v>404.44806599999998</v>
      </c>
      <c r="V83">
        <v>13.794715</v>
      </c>
      <c r="W83">
        <v>42.794598000000001</v>
      </c>
      <c r="X83">
        <v>142.16576000000001</v>
      </c>
      <c r="Y83">
        <v>0</v>
      </c>
      <c r="Z83">
        <v>18.988980000000002</v>
      </c>
      <c r="AA83">
        <v>40.706615999999997</v>
      </c>
      <c r="AB83">
        <v>48.200223000000001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47.179065999999999</v>
      </c>
      <c r="AH83">
        <v>175.79872499999999</v>
      </c>
      <c r="AI83">
        <v>57.469092000000003</v>
      </c>
      <c r="AJ83">
        <v>0</v>
      </c>
      <c r="AK83">
        <v>65.503456</v>
      </c>
      <c r="AL83">
        <v>80.802690999999996</v>
      </c>
      <c r="AM83">
        <v>18.194391</v>
      </c>
      <c r="AN83">
        <v>1.1504220000000001</v>
      </c>
      <c r="AO83">
        <v>0</v>
      </c>
      <c r="AP83">
        <v>0.49487599999999998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4.1112060000000001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2432.8492069999998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368.010943</v>
      </c>
      <c r="L84">
        <v>118.485696</v>
      </c>
      <c r="M84">
        <v>93.640050000000002</v>
      </c>
      <c r="N84">
        <v>120.126204</v>
      </c>
      <c r="O84">
        <v>126.114261</v>
      </c>
      <c r="P84">
        <v>144.859328</v>
      </c>
      <c r="Q84">
        <v>12.721518</v>
      </c>
      <c r="R84">
        <v>24.145</v>
      </c>
      <c r="S84">
        <v>14.778767999999999</v>
      </c>
      <c r="T84">
        <v>2.3551030000000002</v>
      </c>
      <c r="U84">
        <v>404.44806599999998</v>
      </c>
      <c r="V84">
        <v>13.794715</v>
      </c>
      <c r="W84">
        <v>42.794598000000001</v>
      </c>
      <c r="X84">
        <v>142.16576000000001</v>
      </c>
      <c r="Y84">
        <v>0</v>
      </c>
      <c r="Z84">
        <v>18.988980000000002</v>
      </c>
      <c r="AA84">
        <v>40.706615999999997</v>
      </c>
      <c r="AB84">
        <v>48.200223000000001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47.179065999999999</v>
      </c>
      <c r="AH84">
        <v>175.79872499999999</v>
      </c>
      <c r="AI84">
        <v>57.469092000000003</v>
      </c>
      <c r="AJ84">
        <v>0</v>
      </c>
      <c r="AK84">
        <v>65.503456</v>
      </c>
      <c r="AL84">
        <v>80.802690999999996</v>
      </c>
      <c r="AM84">
        <v>18.194391</v>
      </c>
      <c r="AN84">
        <v>1.1504220000000001</v>
      </c>
      <c r="AO84">
        <v>0</v>
      </c>
      <c r="AP84">
        <v>0.49487599999999998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4.1112060000000001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2432.8379529999997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385.250473</v>
      </c>
      <c r="L85">
        <v>176.433696</v>
      </c>
      <c r="M85">
        <v>93.640050000000002</v>
      </c>
      <c r="N85">
        <v>120.126204</v>
      </c>
      <c r="O85">
        <v>126.114261</v>
      </c>
      <c r="P85">
        <v>144.859328</v>
      </c>
      <c r="Q85">
        <v>12.721518</v>
      </c>
      <c r="R85">
        <v>24.145</v>
      </c>
      <c r="S85">
        <v>14.778767999999999</v>
      </c>
      <c r="T85">
        <v>2.3551030000000002</v>
      </c>
      <c r="U85">
        <v>404.44806599999998</v>
      </c>
      <c r="V85">
        <v>17.788684</v>
      </c>
      <c r="W85">
        <v>42.794598000000001</v>
      </c>
      <c r="X85">
        <v>142.16576000000001</v>
      </c>
      <c r="Y85">
        <v>0</v>
      </c>
      <c r="Z85">
        <v>18.988980000000002</v>
      </c>
      <c r="AA85">
        <v>40.706615999999997</v>
      </c>
      <c r="AB85">
        <v>46.841133999999997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47.179065999999999</v>
      </c>
      <c r="AH85">
        <v>175.79872499999999</v>
      </c>
      <c r="AI85">
        <v>5.894266</v>
      </c>
      <c r="AJ85">
        <v>0</v>
      </c>
      <c r="AK85">
        <v>65.503456</v>
      </c>
      <c r="AL85">
        <v>80.802690999999996</v>
      </c>
      <c r="AM85">
        <v>18.194391</v>
      </c>
      <c r="AN85">
        <v>1.1504220000000001</v>
      </c>
      <c r="AO85">
        <v>0</v>
      </c>
      <c r="AP85">
        <v>0.49487599999999998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4.1112060000000001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2459.0855369999995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404.56647299999997</v>
      </c>
      <c r="L86">
        <v>244.03969599999999</v>
      </c>
      <c r="M86">
        <v>93.640050000000002</v>
      </c>
      <c r="N86">
        <v>120.126204</v>
      </c>
      <c r="O86">
        <v>126.114261</v>
      </c>
      <c r="P86">
        <v>144.859328</v>
      </c>
      <c r="Q86">
        <v>12.721518</v>
      </c>
      <c r="R86">
        <v>24.145</v>
      </c>
      <c r="S86">
        <v>14.778767999999999</v>
      </c>
      <c r="T86">
        <v>2.3551030000000002</v>
      </c>
      <c r="U86">
        <v>404.44806599999998</v>
      </c>
      <c r="V86">
        <v>17.788684</v>
      </c>
      <c r="W86">
        <v>42.794598000000001</v>
      </c>
      <c r="X86">
        <v>142.16576000000001</v>
      </c>
      <c r="Y86">
        <v>0</v>
      </c>
      <c r="Z86">
        <v>0</v>
      </c>
      <c r="AA86">
        <v>40.706615999999997</v>
      </c>
      <c r="AB86">
        <v>18.964022</v>
      </c>
      <c r="AC86">
        <v>11.791622</v>
      </c>
      <c r="AD86">
        <v>42.047201000000001</v>
      </c>
      <c r="AE86">
        <v>57.151603999999999</v>
      </c>
      <c r="AF86">
        <v>0</v>
      </c>
      <c r="AG86">
        <v>47.179065999999999</v>
      </c>
      <c r="AH86">
        <v>173.807738</v>
      </c>
      <c r="AI86">
        <v>4.125985</v>
      </c>
      <c r="AJ86">
        <v>0</v>
      </c>
      <c r="AK86">
        <v>65.503456</v>
      </c>
      <c r="AL86">
        <v>80.802690999999996</v>
      </c>
      <c r="AM86">
        <v>18.157636</v>
      </c>
      <c r="AN86">
        <v>1.1504220000000001</v>
      </c>
      <c r="AO86">
        <v>0</v>
      </c>
      <c r="AP86">
        <v>0.49487599999999998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4.1112060000000001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2471.963389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478.90372100000002</v>
      </c>
      <c r="L87">
        <v>325.06474600000001</v>
      </c>
      <c r="M87">
        <v>93.640050000000002</v>
      </c>
      <c r="N87">
        <v>120.126204</v>
      </c>
      <c r="O87">
        <v>126.114261</v>
      </c>
      <c r="P87">
        <v>144.859328</v>
      </c>
      <c r="Q87">
        <v>19.298155000000001</v>
      </c>
      <c r="R87">
        <v>40.127419000000003</v>
      </c>
      <c r="S87">
        <v>24.243836999999999</v>
      </c>
      <c r="T87">
        <v>2.9843220000000001</v>
      </c>
      <c r="U87">
        <v>404.44806599999998</v>
      </c>
      <c r="V87">
        <v>20.088640000000002</v>
      </c>
      <c r="W87">
        <v>42.794598000000001</v>
      </c>
      <c r="X87">
        <v>142.16576000000001</v>
      </c>
      <c r="Y87">
        <v>0</v>
      </c>
      <c r="Z87">
        <v>0</v>
      </c>
      <c r="AA87">
        <v>40.706615999999997</v>
      </c>
      <c r="AB87">
        <v>18.964022</v>
      </c>
      <c r="AC87">
        <v>11.791622</v>
      </c>
      <c r="AD87">
        <v>42.047201000000001</v>
      </c>
      <c r="AE87">
        <v>57.151603999999999</v>
      </c>
      <c r="AF87">
        <v>0</v>
      </c>
      <c r="AG87">
        <v>47.179065999999999</v>
      </c>
      <c r="AH87">
        <v>173.807738</v>
      </c>
      <c r="AI87">
        <v>4.125985</v>
      </c>
      <c r="AJ87">
        <v>0</v>
      </c>
      <c r="AK87">
        <v>65.503456</v>
      </c>
      <c r="AL87">
        <v>80.802690999999996</v>
      </c>
      <c r="AM87">
        <v>18.157636</v>
      </c>
      <c r="AN87">
        <v>1.1504220000000001</v>
      </c>
      <c r="AO87">
        <v>0</v>
      </c>
      <c r="AP87">
        <v>1.1134710000000001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5.1716189999999997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2663.9579950000002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585.88412000000005</v>
      </c>
      <c r="L88">
        <v>368.78358300000002</v>
      </c>
      <c r="M88">
        <v>93.640050000000002</v>
      </c>
      <c r="N88">
        <v>120.126204</v>
      </c>
      <c r="O88">
        <v>126.114261</v>
      </c>
      <c r="P88">
        <v>144.859328</v>
      </c>
      <c r="Q88">
        <v>19.729037999999999</v>
      </c>
      <c r="R88">
        <v>43.370818</v>
      </c>
      <c r="S88">
        <v>26.693728</v>
      </c>
      <c r="T88">
        <v>2.9843220000000001</v>
      </c>
      <c r="U88">
        <v>404.44806599999998</v>
      </c>
      <c r="V88">
        <v>20.088640000000002</v>
      </c>
      <c r="W88">
        <v>42.794598000000001</v>
      </c>
      <c r="X88">
        <v>142.16576000000001</v>
      </c>
      <c r="Y88">
        <v>0</v>
      </c>
      <c r="Z88">
        <v>0</v>
      </c>
      <c r="AA88">
        <v>40.706615999999997</v>
      </c>
      <c r="AB88">
        <v>18.964022</v>
      </c>
      <c r="AC88">
        <v>11.791622</v>
      </c>
      <c r="AD88">
        <v>42.047201000000001</v>
      </c>
      <c r="AE88">
        <v>57.151603999999999</v>
      </c>
      <c r="AF88">
        <v>0</v>
      </c>
      <c r="AG88">
        <v>47.179065999999999</v>
      </c>
      <c r="AH88">
        <v>173.807738</v>
      </c>
      <c r="AI88">
        <v>4.125985</v>
      </c>
      <c r="AJ88">
        <v>0</v>
      </c>
      <c r="AK88">
        <v>65.503456</v>
      </c>
      <c r="AL88">
        <v>75.191393000000005</v>
      </c>
      <c r="AM88">
        <v>18.157636</v>
      </c>
      <c r="AN88">
        <v>1.1504220000000001</v>
      </c>
      <c r="AO88">
        <v>0</v>
      </c>
      <c r="AP88">
        <v>9.7737990000000003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2823.8336570000001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664.84369100000004</v>
      </c>
      <c r="L89">
        <v>407.99255199999999</v>
      </c>
      <c r="M89">
        <v>93.640050000000002</v>
      </c>
      <c r="N89">
        <v>120.126204</v>
      </c>
      <c r="O89">
        <v>126.114261</v>
      </c>
      <c r="P89">
        <v>144.859328</v>
      </c>
      <c r="Q89">
        <v>19.729037999999999</v>
      </c>
      <c r="R89">
        <v>43.370818</v>
      </c>
      <c r="S89">
        <v>26.693728</v>
      </c>
      <c r="T89">
        <v>2.9843220000000001</v>
      </c>
      <c r="U89">
        <v>404.44806599999998</v>
      </c>
      <c r="V89">
        <v>20.088640000000002</v>
      </c>
      <c r="W89">
        <v>42.794598000000001</v>
      </c>
      <c r="X89">
        <v>142.16576000000001</v>
      </c>
      <c r="Y89">
        <v>0</v>
      </c>
      <c r="Z89">
        <v>0</v>
      </c>
      <c r="AA89">
        <v>40.706615999999997</v>
      </c>
      <c r="AB89">
        <v>18.964022</v>
      </c>
      <c r="AC89">
        <v>11.791622</v>
      </c>
      <c r="AD89">
        <v>42.047201000000001</v>
      </c>
      <c r="AE89">
        <v>57.151603999999999</v>
      </c>
      <c r="AF89">
        <v>0</v>
      </c>
      <c r="AG89">
        <v>47.179065999999999</v>
      </c>
      <c r="AH89">
        <v>173.807738</v>
      </c>
      <c r="AI89">
        <v>16.209230999999999</v>
      </c>
      <c r="AJ89">
        <v>0</v>
      </c>
      <c r="AK89">
        <v>65.503456</v>
      </c>
      <c r="AL89">
        <v>75.191393000000005</v>
      </c>
      <c r="AM89">
        <v>18.157636</v>
      </c>
      <c r="AN89">
        <v>1.1504220000000001</v>
      </c>
      <c r="AO89">
        <v>0</v>
      </c>
      <c r="AP89">
        <v>9.7737990000000003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2954.0854429999995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650.868022</v>
      </c>
      <c r="L90">
        <v>407.99255199999999</v>
      </c>
      <c r="M90">
        <v>93.640050000000002</v>
      </c>
      <c r="N90">
        <v>120.126204</v>
      </c>
      <c r="O90">
        <v>126.114261</v>
      </c>
      <c r="P90">
        <v>144.859328</v>
      </c>
      <c r="Q90">
        <v>19.729037999999999</v>
      </c>
      <c r="R90">
        <v>43.370818</v>
      </c>
      <c r="S90">
        <v>26.693728</v>
      </c>
      <c r="T90">
        <v>2.9843220000000001</v>
      </c>
      <c r="U90">
        <v>404.44806599999998</v>
      </c>
      <c r="V90">
        <v>20.088640000000002</v>
      </c>
      <c r="W90">
        <v>42.794598000000001</v>
      </c>
      <c r="X90">
        <v>142.16576000000001</v>
      </c>
      <c r="Y90">
        <v>0</v>
      </c>
      <c r="Z90">
        <v>18.988980000000002</v>
      </c>
      <c r="AA90">
        <v>40.706615999999997</v>
      </c>
      <c r="AB90">
        <v>46.841133999999997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47.179065999999999</v>
      </c>
      <c r="AH90">
        <v>175.79872499999999</v>
      </c>
      <c r="AI90">
        <v>16.209230999999999</v>
      </c>
      <c r="AJ90">
        <v>0</v>
      </c>
      <c r="AK90">
        <v>65.503456</v>
      </c>
      <c r="AL90">
        <v>80.802690999999996</v>
      </c>
      <c r="AM90">
        <v>18.194391</v>
      </c>
      <c r="AN90">
        <v>1.1504220000000001</v>
      </c>
      <c r="AO90">
        <v>0</v>
      </c>
      <c r="AP90">
        <v>9.7737990000000003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3017.9969389999987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664.58238200000005</v>
      </c>
      <c r="L91">
        <v>407.99255199999999</v>
      </c>
      <c r="M91">
        <v>93.640050000000002</v>
      </c>
      <c r="N91">
        <v>120.126204</v>
      </c>
      <c r="O91">
        <v>126.114261</v>
      </c>
      <c r="P91">
        <v>144.859328</v>
      </c>
      <c r="Q91">
        <v>19.729037999999999</v>
      </c>
      <c r="R91">
        <v>43.370818</v>
      </c>
      <c r="S91">
        <v>26.693728</v>
      </c>
      <c r="T91">
        <v>2.9843220000000001</v>
      </c>
      <c r="U91">
        <v>404.44806599999998</v>
      </c>
      <c r="V91">
        <v>20.088640000000002</v>
      </c>
      <c r="W91">
        <v>42.794598000000001</v>
      </c>
      <c r="X91">
        <v>142.16576000000001</v>
      </c>
      <c r="Y91">
        <v>0</v>
      </c>
      <c r="Z91">
        <v>18.988980000000002</v>
      </c>
      <c r="AA91">
        <v>40.706615999999997</v>
      </c>
      <c r="AB91">
        <v>46.841133999999997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47.179065999999999</v>
      </c>
      <c r="AH91">
        <v>175.79872499999999</v>
      </c>
      <c r="AI91">
        <v>16.209230999999999</v>
      </c>
      <c r="AJ91">
        <v>0</v>
      </c>
      <c r="AK91">
        <v>65.503456</v>
      </c>
      <c r="AL91">
        <v>80.802690999999996</v>
      </c>
      <c r="AM91">
        <v>18.194391</v>
      </c>
      <c r="AN91">
        <v>1.1504220000000001</v>
      </c>
      <c r="AO91">
        <v>0</v>
      </c>
      <c r="AP91">
        <v>1.1134710000000001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3023.0509709999988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664.58238200000005</v>
      </c>
      <c r="L92">
        <v>407.99255199999999</v>
      </c>
      <c r="M92">
        <v>93.640050000000002</v>
      </c>
      <c r="N92">
        <v>120.126204</v>
      </c>
      <c r="O92">
        <v>126.114261</v>
      </c>
      <c r="P92">
        <v>144.859328</v>
      </c>
      <c r="Q92">
        <v>19.729037999999999</v>
      </c>
      <c r="R92">
        <v>43.370818</v>
      </c>
      <c r="S92">
        <v>26.693728</v>
      </c>
      <c r="T92">
        <v>2.9843220000000001</v>
      </c>
      <c r="U92">
        <v>404.44806599999998</v>
      </c>
      <c r="V92">
        <v>20.088640000000002</v>
      </c>
      <c r="W92">
        <v>42.794598000000001</v>
      </c>
      <c r="X92">
        <v>142.16576000000001</v>
      </c>
      <c r="Y92">
        <v>0</v>
      </c>
      <c r="Z92">
        <v>18.988980000000002</v>
      </c>
      <c r="AA92">
        <v>40.706615999999997</v>
      </c>
      <c r="AB92">
        <v>46.841133999999997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47.179065999999999</v>
      </c>
      <c r="AH92">
        <v>175.79872499999999</v>
      </c>
      <c r="AI92">
        <v>16.209230999999999</v>
      </c>
      <c r="AJ92">
        <v>0</v>
      </c>
      <c r="AK92">
        <v>65.503456</v>
      </c>
      <c r="AL92">
        <v>80.802690999999996</v>
      </c>
      <c r="AM92">
        <v>18.194391</v>
      </c>
      <c r="AN92">
        <v>1.1504220000000001</v>
      </c>
      <c r="AO92">
        <v>0</v>
      </c>
      <c r="AP92">
        <v>1.1134710000000001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3023.0509709999988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664.58238200000005</v>
      </c>
      <c r="L93">
        <v>407.99255199999999</v>
      </c>
      <c r="M93">
        <v>93.640050000000002</v>
      </c>
      <c r="N93">
        <v>120.126204</v>
      </c>
      <c r="O93">
        <v>126.114261</v>
      </c>
      <c r="P93">
        <v>144.859328</v>
      </c>
      <c r="Q93">
        <v>19.729037999999999</v>
      </c>
      <c r="R93">
        <v>43.370818</v>
      </c>
      <c r="S93">
        <v>26.693728</v>
      </c>
      <c r="T93">
        <v>2.9843220000000001</v>
      </c>
      <c r="U93">
        <v>404.44806599999998</v>
      </c>
      <c r="V93">
        <v>20.088640000000002</v>
      </c>
      <c r="W93">
        <v>42.794598000000001</v>
      </c>
      <c r="X93">
        <v>142.16576000000001</v>
      </c>
      <c r="Y93">
        <v>0</v>
      </c>
      <c r="Z93">
        <v>18.988980000000002</v>
      </c>
      <c r="AA93">
        <v>40.706615999999997</v>
      </c>
      <c r="AB93">
        <v>46.841133999999997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47.179065999999999</v>
      </c>
      <c r="AH93">
        <v>175.79872499999999</v>
      </c>
      <c r="AI93">
        <v>16.209230999999999</v>
      </c>
      <c r="AJ93">
        <v>0</v>
      </c>
      <c r="AK93">
        <v>65.503456</v>
      </c>
      <c r="AL93">
        <v>80.802690999999996</v>
      </c>
      <c r="AM93">
        <v>18.194391</v>
      </c>
      <c r="AN93">
        <v>1.1504220000000001</v>
      </c>
      <c r="AO93">
        <v>0</v>
      </c>
      <c r="AP93">
        <v>1.1134710000000001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3023.0509709999988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664.58238200000005</v>
      </c>
      <c r="L94">
        <v>407.99255199999999</v>
      </c>
      <c r="M94">
        <v>93.640050000000002</v>
      </c>
      <c r="N94">
        <v>120.126204</v>
      </c>
      <c r="O94">
        <v>126.114261</v>
      </c>
      <c r="P94">
        <v>144.859328</v>
      </c>
      <c r="Q94">
        <v>19.729037999999999</v>
      </c>
      <c r="R94">
        <v>43.370818</v>
      </c>
      <c r="S94">
        <v>26.693728</v>
      </c>
      <c r="T94">
        <v>2.9843220000000001</v>
      </c>
      <c r="U94">
        <v>404.44806599999998</v>
      </c>
      <c r="V94">
        <v>20.088640000000002</v>
      </c>
      <c r="W94">
        <v>42.794598000000001</v>
      </c>
      <c r="X94">
        <v>142.16576000000001</v>
      </c>
      <c r="Y94">
        <v>0</v>
      </c>
      <c r="Z94">
        <v>6.2977889999999999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47.179065999999999</v>
      </c>
      <c r="AH94">
        <v>173.807738</v>
      </c>
      <c r="AI94">
        <v>16.209230999999999</v>
      </c>
      <c r="AJ94">
        <v>0</v>
      </c>
      <c r="AK94">
        <v>65.503456</v>
      </c>
      <c r="AL94">
        <v>75.191393000000005</v>
      </c>
      <c r="AM94">
        <v>18.157636</v>
      </c>
      <c r="AN94">
        <v>1.1504220000000001</v>
      </c>
      <c r="AO94">
        <v>0</v>
      </c>
      <c r="AP94">
        <v>1.1134710000000001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3001.1871089999991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664.58238200000005</v>
      </c>
      <c r="L95">
        <v>407.99255199999999</v>
      </c>
      <c r="M95">
        <v>93.640050000000002</v>
      </c>
      <c r="N95">
        <v>120.126204</v>
      </c>
      <c r="O95">
        <v>126.114261</v>
      </c>
      <c r="P95">
        <v>144.859328</v>
      </c>
      <c r="Q95">
        <v>19.729037999999999</v>
      </c>
      <c r="R95">
        <v>43.370818</v>
      </c>
      <c r="S95">
        <v>26.693728</v>
      </c>
      <c r="T95">
        <v>2.9843220000000001</v>
      </c>
      <c r="U95">
        <v>404.44806599999998</v>
      </c>
      <c r="V95">
        <v>20.088640000000002</v>
      </c>
      <c r="W95">
        <v>42.794598000000001</v>
      </c>
      <c r="X95">
        <v>142.16576000000001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42.047201000000001</v>
      </c>
      <c r="AE95">
        <v>57.151603999999999</v>
      </c>
      <c r="AF95">
        <v>0</v>
      </c>
      <c r="AG95">
        <v>47.179065999999999</v>
      </c>
      <c r="AH95">
        <v>173.807738</v>
      </c>
      <c r="AI95">
        <v>16.209230999999999</v>
      </c>
      <c r="AJ95">
        <v>0</v>
      </c>
      <c r="AK95">
        <v>65.503456</v>
      </c>
      <c r="AL95">
        <v>75.191393000000005</v>
      </c>
      <c r="AM95">
        <v>18.157636</v>
      </c>
      <c r="AN95">
        <v>1.1504220000000001</v>
      </c>
      <c r="AO95">
        <v>0</v>
      </c>
      <c r="AP95">
        <v>1.1134710000000001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3001.1871089999991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664.58238200000005</v>
      </c>
      <c r="L96">
        <v>407.99255199999999</v>
      </c>
      <c r="M96">
        <v>93.640050000000002</v>
      </c>
      <c r="N96">
        <v>120.126204</v>
      </c>
      <c r="O96">
        <v>126.114261</v>
      </c>
      <c r="P96">
        <v>144.859328</v>
      </c>
      <c r="Q96">
        <v>19.729037999999999</v>
      </c>
      <c r="R96">
        <v>43.370818</v>
      </c>
      <c r="S96">
        <v>26.693728</v>
      </c>
      <c r="T96">
        <v>2.9843220000000001</v>
      </c>
      <c r="U96">
        <v>404.44806599999998</v>
      </c>
      <c r="V96">
        <v>20.088640000000002</v>
      </c>
      <c r="W96">
        <v>42.794598000000001</v>
      </c>
      <c r="X96">
        <v>142.16576000000001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42.047201000000001</v>
      </c>
      <c r="AE96">
        <v>57.151603999999999</v>
      </c>
      <c r="AF96">
        <v>0</v>
      </c>
      <c r="AG96">
        <v>47.179065999999999</v>
      </c>
      <c r="AH96">
        <v>173.807738</v>
      </c>
      <c r="AI96">
        <v>4.125985</v>
      </c>
      <c r="AJ96">
        <v>0</v>
      </c>
      <c r="AK96">
        <v>65.503456</v>
      </c>
      <c r="AL96">
        <v>75.191393000000005</v>
      </c>
      <c r="AM96">
        <v>18.157636</v>
      </c>
      <c r="AN96">
        <v>1.1504220000000001</v>
      </c>
      <c r="AO96">
        <v>0</v>
      </c>
      <c r="AP96">
        <v>1.1134710000000001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2989.1038629999994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664.58238200000005</v>
      </c>
      <c r="L97">
        <v>407.99255199999999</v>
      </c>
      <c r="M97">
        <v>93.640050000000002</v>
      </c>
      <c r="N97">
        <v>120.126204</v>
      </c>
      <c r="O97">
        <v>126.114261</v>
      </c>
      <c r="P97">
        <v>144.859328</v>
      </c>
      <c r="Q97">
        <v>19.729037999999999</v>
      </c>
      <c r="R97">
        <v>43.370818</v>
      </c>
      <c r="S97">
        <v>26.693728</v>
      </c>
      <c r="T97">
        <v>2.9843220000000001</v>
      </c>
      <c r="U97">
        <v>404.44806599999998</v>
      </c>
      <c r="V97">
        <v>20.088640000000002</v>
      </c>
      <c r="W97">
        <v>42.794598000000001</v>
      </c>
      <c r="X97">
        <v>142.16576000000001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31.535401</v>
      </c>
      <c r="AE97">
        <v>57.151603999999999</v>
      </c>
      <c r="AF97">
        <v>0</v>
      </c>
      <c r="AG97">
        <v>47.179065999999999</v>
      </c>
      <c r="AH97">
        <v>173.807738</v>
      </c>
      <c r="AI97">
        <v>0</v>
      </c>
      <c r="AJ97">
        <v>0</v>
      </c>
      <c r="AK97">
        <v>65.503456</v>
      </c>
      <c r="AL97">
        <v>75.191393000000005</v>
      </c>
      <c r="AM97">
        <v>18.157636</v>
      </c>
      <c r="AN97">
        <v>1.1504220000000001</v>
      </c>
      <c r="AO97">
        <v>0</v>
      </c>
      <c r="AP97">
        <v>9.7737990000000003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8.9576049999999992</v>
      </c>
      <c r="BA97">
        <v>6.5148190000000001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2983.1264059999994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664.58238200000005</v>
      </c>
      <c r="L98">
        <v>407.99255199999999</v>
      </c>
      <c r="M98">
        <v>93.640050000000002</v>
      </c>
      <c r="N98">
        <v>120.126204</v>
      </c>
      <c r="O98">
        <v>126.114261</v>
      </c>
      <c r="P98">
        <v>144.859328</v>
      </c>
      <c r="Q98">
        <v>19.729037999999999</v>
      </c>
      <c r="R98">
        <v>43.370818</v>
      </c>
      <c r="S98">
        <v>26.693728</v>
      </c>
      <c r="T98">
        <v>2.9843220000000001</v>
      </c>
      <c r="U98">
        <v>404.44806599999998</v>
      </c>
      <c r="V98">
        <v>20.088640000000002</v>
      </c>
      <c r="W98">
        <v>42.794598000000001</v>
      </c>
      <c r="X98">
        <v>142.16576000000001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31.535401</v>
      </c>
      <c r="AE98">
        <v>57.151603999999999</v>
      </c>
      <c r="AF98">
        <v>0</v>
      </c>
      <c r="AG98">
        <v>47.179065999999999</v>
      </c>
      <c r="AH98">
        <v>173.807738</v>
      </c>
      <c r="AI98">
        <v>0</v>
      </c>
      <c r="AJ98">
        <v>0</v>
      </c>
      <c r="AK98">
        <v>65.503456</v>
      </c>
      <c r="AL98">
        <v>75.191393000000005</v>
      </c>
      <c r="AM98">
        <v>18.157636</v>
      </c>
      <c r="AN98">
        <v>1.1504220000000001</v>
      </c>
      <c r="AO98">
        <v>0</v>
      </c>
      <c r="AP98">
        <v>9.7737990000000003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8.9576049999999992</v>
      </c>
      <c r="BA98">
        <v>6.5148190000000001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2983.1264059999994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11.038765573750005</v>
      </c>
      <c r="L99">
        <f t="shared" si="2"/>
        <v>5.1491990717500018</v>
      </c>
      <c r="M99">
        <f t="shared" si="2"/>
        <v>2.0109708084999998</v>
      </c>
      <c r="N99">
        <f t="shared" si="2"/>
        <v>2.6625416570000016</v>
      </c>
      <c r="O99">
        <f t="shared" si="2"/>
        <v>2.7377247495000012</v>
      </c>
      <c r="P99">
        <f t="shared" si="2"/>
        <v>3.3139435120000034</v>
      </c>
      <c r="Q99">
        <f t="shared" si="2"/>
        <v>0.3817070067499998</v>
      </c>
      <c r="R99">
        <f t="shared" si="2"/>
        <v>0.76823048925000059</v>
      </c>
      <c r="S99">
        <f t="shared" si="2"/>
        <v>0.47640615699999961</v>
      </c>
      <c r="T99">
        <f t="shared" si="2"/>
        <v>5.3000421000000054E-2</v>
      </c>
      <c r="U99">
        <f t="shared" si="2"/>
        <v>9.6870565640000006</v>
      </c>
      <c r="V99">
        <f t="shared" si="2"/>
        <v>0.39568413800000024</v>
      </c>
      <c r="W99">
        <f t="shared" si="2"/>
        <v>0.89256268524999971</v>
      </c>
      <c r="X99">
        <f t="shared" si="2"/>
        <v>2.9593735502499996</v>
      </c>
      <c r="Y99">
        <f t="shared" si="2"/>
        <v>0</v>
      </c>
      <c r="Z99">
        <f t="shared" si="2"/>
        <v>0.20024163499999995</v>
      </c>
      <c r="AA99">
        <f t="shared" si="2"/>
        <v>0.68667693875000013</v>
      </c>
      <c r="AB99">
        <f t="shared" si="2"/>
        <v>0.93191574325000015</v>
      </c>
      <c r="AC99">
        <f t="shared" si="2"/>
        <v>0.64868256199999919</v>
      </c>
      <c r="AD99">
        <f t="shared" si="2"/>
        <v>0.55183455950000049</v>
      </c>
      <c r="AE99">
        <f t="shared" si="2"/>
        <v>1.371638495999999</v>
      </c>
      <c r="AF99">
        <f t="shared" si="2"/>
        <v>0</v>
      </c>
      <c r="AG99">
        <f t="shared" si="2"/>
        <v>1.1322975840000007</v>
      </c>
      <c r="AH99">
        <f t="shared" si="2"/>
        <v>4.1057907830000016</v>
      </c>
      <c r="AI99">
        <f t="shared" si="2"/>
        <v>0.2492537622500002</v>
      </c>
      <c r="AJ99">
        <f t="shared" si="2"/>
        <v>0</v>
      </c>
      <c r="AK99">
        <f t="shared" si="2"/>
        <v>1.5720829440000024</v>
      </c>
      <c r="AL99">
        <f t="shared" si="2"/>
        <v>1.8152548985000005</v>
      </c>
      <c r="AM99">
        <f t="shared" si="2"/>
        <v>0.18378173600000006</v>
      </c>
      <c r="AN99">
        <f t="shared" si="2"/>
        <v>2.7610128000000053E-2</v>
      </c>
      <c r="AO99">
        <f t="shared" si="2"/>
        <v>0</v>
      </c>
      <c r="AP99">
        <f t="shared" si="2"/>
        <v>9.5696630499999977E-2</v>
      </c>
      <c r="AQ99">
        <f t="shared" si="2"/>
        <v>0</v>
      </c>
      <c r="AR99">
        <f t="shared" si="2"/>
        <v>0.78488827649999859</v>
      </c>
      <c r="AS99">
        <f t="shared" si="2"/>
        <v>0.88192026899999942</v>
      </c>
      <c r="AT99">
        <f t="shared" si="2"/>
        <v>0.44680682200000044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0.19376900699999994</v>
      </c>
      <c r="AZ99">
        <f t="shared" si="2"/>
        <v>0.14703139749999991</v>
      </c>
      <c r="BA99">
        <f t="shared" si="2"/>
        <v>0.15463770399999999</v>
      </c>
      <c r="BB99">
        <f t="shared" si="2"/>
        <v>0.11621813225000001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58.825196392999977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6.99</v>
      </c>
      <c r="Q3">
        <v>10.61</v>
      </c>
      <c r="R3" s="93">
        <v>0</v>
      </c>
      <c r="S3" s="93">
        <v>0</v>
      </c>
      <c r="T3" s="93">
        <v>0</v>
      </c>
      <c r="U3">
        <v>7.68</v>
      </c>
      <c r="V3">
        <v>0</v>
      </c>
      <c r="W3">
        <v>7.76</v>
      </c>
      <c r="X3">
        <v>45</v>
      </c>
      <c r="Y3">
        <v>15</v>
      </c>
      <c r="Z3">
        <v>15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18.34</v>
      </c>
      <c r="AH3">
        <v>39.33</v>
      </c>
      <c r="AI3">
        <v>39.33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6.99</v>
      </c>
      <c r="Q4">
        <v>11.01</v>
      </c>
      <c r="R4" s="93">
        <v>0</v>
      </c>
      <c r="S4" s="93">
        <v>0</v>
      </c>
      <c r="T4" s="93">
        <v>0</v>
      </c>
      <c r="U4">
        <v>7.68</v>
      </c>
      <c r="V4">
        <v>0</v>
      </c>
      <c r="W4">
        <v>7.76</v>
      </c>
      <c r="X4">
        <v>45</v>
      </c>
      <c r="Y4">
        <v>15</v>
      </c>
      <c r="Z4">
        <v>15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18.34</v>
      </c>
      <c r="AH4">
        <v>38.33</v>
      </c>
      <c r="AI4">
        <v>38.33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6.99</v>
      </c>
      <c r="Q5">
        <v>11.41</v>
      </c>
      <c r="R5" s="93">
        <v>0</v>
      </c>
      <c r="S5" s="93">
        <v>0</v>
      </c>
      <c r="T5" s="93">
        <v>0</v>
      </c>
      <c r="U5">
        <v>7.68</v>
      </c>
      <c r="V5">
        <v>0</v>
      </c>
      <c r="W5">
        <v>7.76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18.66</v>
      </c>
      <c r="AH5">
        <v>38</v>
      </c>
      <c r="AI5">
        <v>38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6.99</v>
      </c>
      <c r="Q6">
        <v>12.01</v>
      </c>
      <c r="R6" s="93">
        <v>0</v>
      </c>
      <c r="S6" s="93">
        <v>0</v>
      </c>
      <c r="T6" s="93">
        <v>0</v>
      </c>
      <c r="U6">
        <v>7.68</v>
      </c>
      <c r="V6">
        <v>0</v>
      </c>
      <c r="W6">
        <v>7.76</v>
      </c>
      <c r="X6">
        <v>47</v>
      </c>
      <c r="Y6">
        <v>15.66</v>
      </c>
      <c r="Z6">
        <v>15.67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18.34</v>
      </c>
      <c r="AH6">
        <v>32</v>
      </c>
      <c r="AI6">
        <v>32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6.99</v>
      </c>
      <c r="Q7">
        <v>13</v>
      </c>
      <c r="R7" s="93">
        <v>0</v>
      </c>
      <c r="S7" s="93">
        <v>0</v>
      </c>
      <c r="T7" s="93">
        <v>0</v>
      </c>
      <c r="U7">
        <v>7.68</v>
      </c>
      <c r="V7">
        <v>0</v>
      </c>
      <c r="W7">
        <v>7.62</v>
      </c>
      <c r="X7">
        <v>45.5</v>
      </c>
      <c r="Y7">
        <v>15.16</v>
      </c>
      <c r="Z7">
        <v>15.17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18.34</v>
      </c>
      <c r="AH7">
        <v>32</v>
      </c>
      <c r="AI7">
        <v>32</v>
      </c>
      <c r="AJ7">
        <v>30.78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6.99</v>
      </c>
      <c r="Q8">
        <v>12.6</v>
      </c>
      <c r="R8" s="93">
        <v>0</v>
      </c>
      <c r="S8" s="93">
        <v>0</v>
      </c>
      <c r="T8" s="93">
        <v>0</v>
      </c>
      <c r="U8">
        <v>7.68</v>
      </c>
      <c r="V8">
        <v>0</v>
      </c>
      <c r="W8">
        <v>7.62</v>
      </c>
      <c r="X8">
        <v>45.5</v>
      </c>
      <c r="Y8">
        <v>15.16</v>
      </c>
      <c r="Z8">
        <v>15.17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18.34</v>
      </c>
      <c r="AH8">
        <v>33.67</v>
      </c>
      <c r="AI8">
        <v>33.67</v>
      </c>
      <c r="AJ8">
        <v>30.78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6.99</v>
      </c>
      <c r="Q9">
        <v>16.2</v>
      </c>
      <c r="R9" s="93">
        <v>0</v>
      </c>
      <c r="S9" s="93">
        <v>0</v>
      </c>
      <c r="T9" s="93">
        <v>0</v>
      </c>
      <c r="U9">
        <v>7.68</v>
      </c>
      <c r="V9">
        <v>0</v>
      </c>
      <c r="W9">
        <v>7.62</v>
      </c>
      <c r="X9">
        <v>46</v>
      </c>
      <c r="Y9">
        <v>15.34</v>
      </c>
      <c r="Z9">
        <v>15.33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19.34</v>
      </c>
      <c r="AH9">
        <v>53.33</v>
      </c>
      <c r="AI9">
        <v>53.33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6.99</v>
      </c>
      <c r="Q10">
        <v>16.399999999999999</v>
      </c>
      <c r="R10" s="93">
        <v>0</v>
      </c>
      <c r="S10" s="93">
        <v>0</v>
      </c>
      <c r="T10" s="93">
        <v>0</v>
      </c>
      <c r="U10">
        <v>7.68</v>
      </c>
      <c r="V10">
        <v>0</v>
      </c>
      <c r="W10">
        <v>7.62</v>
      </c>
      <c r="X10">
        <v>47.5</v>
      </c>
      <c r="Y10">
        <v>15.84</v>
      </c>
      <c r="Z10">
        <v>15.83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19.66</v>
      </c>
      <c r="AH10">
        <v>52.67</v>
      </c>
      <c r="AI10">
        <v>52.67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94.65</v>
      </c>
      <c r="N11">
        <v>273.08</v>
      </c>
      <c r="O11">
        <v>100.62</v>
      </c>
      <c r="P11">
        <v>6.76</v>
      </c>
      <c r="Q11">
        <v>16.2</v>
      </c>
      <c r="R11" s="93">
        <v>0</v>
      </c>
      <c r="S11" s="93">
        <v>0</v>
      </c>
      <c r="T11" s="93">
        <v>0</v>
      </c>
      <c r="U11">
        <v>7.38</v>
      </c>
      <c r="V11">
        <v>0</v>
      </c>
      <c r="W11">
        <v>7.43</v>
      </c>
      <c r="X11">
        <v>48</v>
      </c>
      <c r="Y11">
        <v>16</v>
      </c>
      <c r="Z11">
        <v>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14.66</v>
      </c>
      <c r="AH11">
        <v>45</v>
      </c>
      <c r="AI11">
        <v>45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66.25</v>
      </c>
      <c r="N12">
        <v>273.08</v>
      </c>
      <c r="O12">
        <v>100.62</v>
      </c>
      <c r="P12">
        <v>6.76</v>
      </c>
      <c r="Q12">
        <v>16</v>
      </c>
      <c r="R12" s="93">
        <v>0</v>
      </c>
      <c r="S12" s="93">
        <v>0</v>
      </c>
      <c r="T12" s="93">
        <v>0</v>
      </c>
      <c r="U12">
        <v>7.38</v>
      </c>
      <c r="V12">
        <v>0</v>
      </c>
      <c r="W12">
        <v>7.43</v>
      </c>
      <c r="X12">
        <v>48</v>
      </c>
      <c r="Y12">
        <v>16</v>
      </c>
      <c r="Z12">
        <v>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</v>
      </c>
      <c r="AH12">
        <v>45</v>
      </c>
      <c r="AI12">
        <v>45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66.25</v>
      </c>
      <c r="N13">
        <v>273.08</v>
      </c>
      <c r="O13">
        <v>100.62</v>
      </c>
      <c r="P13">
        <v>6.76</v>
      </c>
      <c r="Q13">
        <v>22.41</v>
      </c>
      <c r="R13" s="93">
        <v>0</v>
      </c>
      <c r="S13" s="93">
        <v>0</v>
      </c>
      <c r="T13" s="93">
        <v>0</v>
      </c>
      <c r="U13">
        <v>7.38</v>
      </c>
      <c r="V13">
        <v>0</v>
      </c>
      <c r="W13">
        <v>7.43</v>
      </c>
      <c r="X13">
        <v>48.5</v>
      </c>
      <c r="Y13">
        <v>16.16</v>
      </c>
      <c r="Z13">
        <v>16.170000000000002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44.33</v>
      </c>
      <c r="AI13">
        <v>44.33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66.25</v>
      </c>
      <c r="N14">
        <v>273.08</v>
      </c>
      <c r="O14">
        <v>100.62</v>
      </c>
      <c r="P14">
        <v>6.76</v>
      </c>
      <c r="Q14">
        <v>22.41</v>
      </c>
      <c r="R14" s="93">
        <v>0</v>
      </c>
      <c r="S14" s="93">
        <v>0</v>
      </c>
      <c r="T14" s="93">
        <v>0</v>
      </c>
      <c r="U14">
        <v>7.38</v>
      </c>
      <c r="V14">
        <v>0</v>
      </c>
      <c r="W14">
        <v>7.43</v>
      </c>
      <c r="X14">
        <v>49</v>
      </c>
      <c r="Y14">
        <v>16.34</v>
      </c>
      <c r="Z14">
        <v>16.329999999999998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14.66</v>
      </c>
      <c r="AH14">
        <v>44</v>
      </c>
      <c r="AI14">
        <v>44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237.59</v>
      </c>
      <c r="C15" s="34">
        <v>68.12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66.25</v>
      </c>
      <c r="N15">
        <v>273.08</v>
      </c>
      <c r="O15">
        <v>100.62</v>
      </c>
      <c r="P15">
        <v>5.44</v>
      </c>
      <c r="Q15">
        <v>32.020000000000003</v>
      </c>
      <c r="R15" s="93">
        <v>0</v>
      </c>
      <c r="S15" s="93">
        <v>0</v>
      </c>
      <c r="T15" s="93">
        <v>0</v>
      </c>
      <c r="U15">
        <v>7.15</v>
      </c>
      <c r="V15">
        <v>0</v>
      </c>
      <c r="W15">
        <v>7.11</v>
      </c>
      <c r="X15">
        <v>48</v>
      </c>
      <c r="Y15">
        <v>16</v>
      </c>
      <c r="Z15">
        <v>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</v>
      </c>
      <c r="AH15">
        <v>38.67</v>
      </c>
      <c r="AI15">
        <v>38.67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188.69</v>
      </c>
      <c r="C16" s="34">
        <v>68.12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66.25</v>
      </c>
      <c r="N16">
        <v>273.08</v>
      </c>
      <c r="O16">
        <v>100.62</v>
      </c>
      <c r="P16">
        <v>5.44</v>
      </c>
      <c r="Q16">
        <v>32.020000000000003</v>
      </c>
      <c r="R16" s="93">
        <v>0</v>
      </c>
      <c r="S16" s="93">
        <v>0</v>
      </c>
      <c r="T16" s="93">
        <v>0</v>
      </c>
      <c r="U16">
        <v>7.15</v>
      </c>
      <c r="V16">
        <v>0</v>
      </c>
      <c r="W16">
        <v>7.11</v>
      </c>
      <c r="X16">
        <v>47</v>
      </c>
      <c r="Y16">
        <v>15.66</v>
      </c>
      <c r="Z16">
        <v>15.67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12.66</v>
      </c>
      <c r="AH16">
        <v>38</v>
      </c>
      <c r="AI16">
        <v>38</v>
      </c>
      <c r="AJ16">
        <v>29.77</v>
      </c>
      <c r="AK16">
        <v>0</v>
      </c>
      <c r="AL16">
        <v>0</v>
      </c>
    </row>
    <row r="17" spans="1:38">
      <c r="A17" t="s">
        <v>59</v>
      </c>
      <c r="B17" s="34">
        <v>188.69</v>
      </c>
      <c r="C17" s="34">
        <v>68.12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66.25</v>
      </c>
      <c r="N17">
        <v>273.08</v>
      </c>
      <c r="O17">
        <v>100.62</v>
      </c>
      <c r="P17">
        <v>6.22</v>
      </c>
      <c r="Q17">
        <v>32.020000000000003</v>
      </c>
      <c r="R17" s="93">
        <v>0</v>
      </c>
      <c r="S17" s="93">
        <v>0</v>
      </c>
      <c r="T17" s="93">
        <v>0</v>
      </c>
      <c r="U17">
        <v>7.15</v>
      </c>
      <c r="V17">
        <v>0</v>
      </c>
      <c r="W17">
        <v>7.11</v>
      </c>
      <c r="X17">
        <v>47.5</v>
      </c>
      <c r="Y17">
        <v>15.84</v>
      </c>
      <c r="Z17">
        <v>15.83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12.66</v>
      </c>
      <c r="AH17">
        <v>37.67</v>
      </c>
      <c r="AI17">
        <v>37.67</v>
      </c>
      <c r="AJ17">
        <v>29.77</v>
      </c>
      <c r="AK17">
        <v>0</v>
      </c>
      <c r="AL17">
        <v>0</v>
      </c>
    </row>
    <row r="18" spans="1:38">
      <c r="A18" t="s">
        <v>60</v>
      </c>
      <c r="B18" s="34">
        <v>188.69</v>
      </c>
      <c r="C18" s="34">
        <v>68.12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66.25</v>
      </c>
      <c r="N18">
        <v>231.79</v>
      </c>
      <c r="O18">
        <v>100.62</v>
      </c>
      <c r="P18">
        <v>6.22</v>
      </c>
      <c r="Q18">
        <v>32.020000000000003</v>
      </c>
      <c r="R18" s="93">
        <v>0</v>
      </c>
      <c r="S18" s="93">
        <v>0</v>
      </c>
      <c r="T18" s="93">
        <v>0</v>
      </c>
      <c r="U18">
        <v>7.15</v>
      </c>
      <c r="V18">
        <v>0</v>
      </c>
      <c r="W18">
        <v>7.11</v>
      </c>
      <c r="X18">
        <v>46.5</v>
      </c>
      <c r="Y18">
        <v>15.5</v>
      </c>
      <c r="Z18">
        <v>15.5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12.66</v>
      </c>
      <c r="AH18">
        <v>37.33</v>
      </c>
      <c r="AI18">
        <v>37.33</v>
      </c>
      <c r="AJ18">
        <v>29.77</v>
      </c>
      <c r="AK18">
        <v>0</v>
      </c>
      <c r="AL18">
        <v>0</v>
      </c>
    </row>
    <row r="19" spans="1:38">
      <c r="A19" t="s">
        <v>61</v>
      </c>
      <c r="B19" s="34">
        <v>188.69</v>
      </c>
      <c r="C19" s="34">
        <v>57.66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66.25</v>
      </c>
      <c r="N19">
        <v>193.16</v>
      </c>
      <c r="O19">
        <v>100.62</v>
      </c>
      <c r="P19">
        <v>6.22</v>
      </c>
      <c r="Q19">
        <v>32.020000000000003</v>
      </c>
      <c r="R19" s="93">
        <v>0</v>
      </c>
      <c r="S19" s="93">
        <v>0</v>
      </c>
      <c r="T19" s="93">
        <v>0</v>
      </c>
      <c r="U19">
        <v>6.92</v>
      </c>
      <c r="V19">
        <v>0</v>
      </c>
      <c r="W19">
        <v>6.96</v>
      </c>
      <c r="X19">
        <v>46.5</v>
      </c>
      <c r="Y19">
        <v>15.5</v>
      </c>
      <c r="Z19">
        <v>15.5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36.67</v>
      </c>
      <c r="AI19">
        <v>36.67</v>
      </c>
      <c r="AJ19">
        <v>29.77</v>
      </c>
      <c r="AK19">
        <v>0</v>
      </c>
      <c r="AL19">
        <v>0</v>
      </c>
    </row>
    <row r="20" spans="1:38">
      <c r="A20" t="s">
        <v>62</v>
      </c>
      <c r="B20" s="34">
        <v>188.69</v>
      </c>
      <c r="C20" s="34">
        <v>57.66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66.25</v>
      </c>
      <c r="N20">
        <v>193.16</v>
      </c>
      <c r="O20">
        <v>100.62</v>
      </c>
      <c r="P20">
        <v>6.22</v>
      </c>
      <c r="Q20">
        <v>32.020000000000003</v>
      </c>
      <c r="R20" s="93">
        <v>0</v>
      </c>
      <c r="S20" s="93">
        <v>0</v>
      </c>
      <c r="T20" s="93">
        <v>0</v>
      </c>
      <c r="U20">
        <v>6.92</v>
      </c>
      <c r="V20">
        <v>0</v>
      </c>
      <c r="W20">
        <v>6.96</v>
      </c>
      <c r="X20">
        <v>45</v>
      </c>
      <c r="Y20">
        <v>15</v>
      </c>
      <c r="Z20">
        <v>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12.34</v>
      </c>
      <c r="AH20">
        <v>36.67</v>
      </c>
      <c r="AI20">
        <v>36.67</v>
      </c>
      <c r="AJ20">
        <v>29.77</v>
      </c>
      <c r="AK20">
        <v>0</v>
      </c>
      <c r="AL20">
        <v>0</v>
      </c>
    </row>
    <row r="21" spans="1:38">
      <c r="A21" t="s">
        <v>63</v>
      </c>
      <c r="B21" s="34">
        <v>188.69</v>
      </c>
      <c r="C21" s="34">
        <v>57.66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66.25</v>
      </c>
      <c r="N21">
        <v>150.19</v>
      </c>
      <c r="O21">
        <v>100.62</v>
      </c>
      <c r="P21">
        <v>6.06</v>
      </c>
      <c r="Q21">
        <v>32.020000000000003</v>
      </c>
      <c r="R21" s="93">
        <v>0</v>
      </c>
      <c r="S21" s="93">
        <v>0</v>
      </c>
      <c r="T21" s="93">
        <v>0</v>
      </c>
      <c r="U21">
        <v>6.92</v>
      </c>
      <c r="V21">
        <v>0</v>
      </c>
      <c r="W21">
        <v>6.96</v>
      </c>
      <c r="X21">
        <v>45</v>
      </c>
      <c r="Y21">
        <v>15</v>
      </c>
      <c r="Z21">
        <v>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12.34</v>
      </c>
      <c r="AH21">
        <v>41.67</v>
      </c>
      <c r="AI21">
        <v>41.67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188.69</v>
      </c>
      <c r="C22" s="34">
        <v>57.66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66.25</v>
      </c>
      <c r="N22">
        <v>150.19</v>
      </c>
      <c r="O22">
        <v>77.260000000000005</v>
      </c>
      <c r="P22">
        <v>6.06</v>
      </c>
      <c r="Q22">
        <v>31.62</v>
      </c>
      <c r="R22" s="93">
        <v>0</v>
      </c>
      <c r="S22" s="93">
        <v>0</v>
      </c>
      <c r="T22" s="93">
        <v>0</v>
      </c>
      <c r="U22">
        <v>6.92</v>
      </c>
      <c r="V22">
        <v>0</v>
      </c>
      <c r="W22">
        <v>6.96</v>
      </c>
      <c r="X22">
        <v>45</v>
      </c>
      <c r="Y22">
        <v>15</v>
      </c>
      <c r="Z22">
        <v>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41.33</v>
      </c>
      <c r="AI22">
        <v>41.33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188.69</v>
      </c>
      <c r="C23" s="34">
        <v>57.66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150.19</v>
      </c>
      <c r="O23">
        <v>53.12</v>
      </c>
      <c r="P23">
        <v>6.06</v>
      </c>
      <c r="Q23">
        <v>31.42</v>
      </c>
      <c r="R23" s="93">
        <v>0</v>
      </c>
      <c r="S23" s="93">
        <v>0</v>
      </c>
      <c r="T23" s="93">
        <v>0</v>
      </c>
      <c r="U23">
        <v>6.92</v>
      </c>
      <c r="V23">
        <v>0</v>
      </c>
      <c r="W23">
        <v>6.83</v>
      </c>
      <c r="X23">
        <v>45</v>
      </c>
      <c r="Y23">
        <v>15</v>
      </c>
      <c r="Z23">
        <v>15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11.66</v>
      </c>
      <c r="AH23">
        <v>41</v>
      </c>
      <c r="AI23">
        <v>41</v>
      </c>
      <c r="AJ23">
        <v>29.77</v>
      </c>
      <c r="AK23">
        <v>0</v>
      </c>
      <c r="AL23">
        <v>0</v>
      </c>
    </row>
    <row r="24" spans="1:38">
      <c r="A24" t="s">
        <v>66</v>
      </c>
      <c r="B24" s="34">
        <v>188.69</v>
      </c>
      <c r="C24" s="34">
        <v>57.66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66.25</v>
      </c>
      <c r="N24">
        <v>150.19</v>
      </c>
      <c r="O24">
        <v>53.12</v>
      </c>
      <c r="P24">
        <v>6.06</v>
      </c>
      <c r="Q24">
        <v>30.82</v>
      </c>
      <c r="R24" s="93">
        <v>0</v>
      </c>
      <c r="S24" s="93">
        <v>0</v>
      </c>
      <c r="T24" s="93">
        <v>0</v>
      </c>
      <c r="U24">
        <v>6.92</v>
      </c>
      <c r="V24">
        <v>0</v>
      </c>
      <c r="W24">
        <v>6.83</v>
      </c>
      <c r="X24">
        <v>45.5</v>
      </c>
      <c r="Y24">
        <v>15.16</v>
      </c>
      <c r="Z24">
        <v>15.17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40.67</v>
      </c>
      <c r="AI24">
        <v>40.67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160.44</v>
      </c>
      <c r="C25" s="34">
        <v>57.66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150.19</v>
      </c>
      <c r="O25">
        <v>53.12</v>
      </c>
      <c r="P25">
        <v>5.82</v>
      </c>
      <c r="Q25">
        <v>24.01</v>
      </c>
      <c r="R25" s="93">
        <v>0</v>
      </c>
      <c r="S25" s="93">
        <v>0</v>
      </c>
      <c r="T25" s="93">
        <v>0</v>
      </c>
      <c r="U25">
        <v>6.92</v>
      </c>
      <c r="V25">
        <v>1.2956859999999999</v>
      </c>
      <c r="W25">
        <v>6.83</v>
      </c>
      <c r="X25">
        <v>44</v>
      </c>
      <c r="Y25">
        <v>14.66</v>
      </c>
      <c r="Z25">
        <v>14.67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11.34</v>
      </c>
      <c r="AH25">
        <v>40.33</v>
      </c>
      <c r="AI25">
        <v>40.33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160.44</v>
      </c>
      <c r="C26" s="34">
        <v>57.66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150.19</v>
      </c>
      <c r="O26">
        <v>53.12</v>
      </c>
      <c r="P26">
        <v>5.82</v>
      </c>
      <c r="Q26">
        <v>24.01</v>
      </c>
      <c r="R26" s="93">
        <v>0</v>
      </c>
      <c r="S26" s="93">
        <v>0</v>
      </c>
      <c r="T26" s="93">
        <v>0</v>
      </c>
      <c r="U26">
        <v>6.92</v>
      </c>
      <c r="V26">
        <v>2.6887919999999998</v>
      </c>
      <c r="W26">
        <v>6.83</v>
      </c>
      <c r="X26">
        <v>42.5</v>
      </c>
      <c r="Y26">
        <v>14.16</v>
      </c>
      <c r="Z26">
        <v>14.17</v>
      </c>
      <c r="AA26">
        <v>0.57999999999999996</v>
      </c>
      <c r="AB26">
        <v>0.11</v>
      </c>
      <c r="AC26">
        <v>0.17</v>
      </c>
      <c r="AD26">
        <v>0.2</v>
      </c>
      <c r="AE26">
        <v>0</v>
      </c>
      <c r="AF26">
        <v>0</v>
      </c>
      <c r="AG26">
        <v>11.34</v>
      </c>
      <c r="AH26">
        <v>40</v>
      </c>
      <c r="AI26">
        <v>40</v>
      </c>
      <c r="AJ26">
        <v>29.26</v>
      </c>
      <c r="AK26">
        <v>0</v>
      </c>
      <c r="AL26">
        <v>0</v>
      </c>
    </row>
    <row r="27" spans="1:38">
      <c r="A27" t="s">
        <v>69</v>
      </c>
      <c r="B27" s="34">
        <v>179.75</v>
      </c>
      <c r="C27" s="34">
        <v>57.66</v>
      </c>
      <c r="D27" s="93">
        <f t="shared" si="0"/>
        <v>16.14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150.19</v>
      </c>
      <c r="O27">
        <v>53.12</v>
      </c>
      <c r="P27">
        <v>5.82</v>
      </c>
      <c r="Q27">
        <v>23.81</v>
      </c>
      <c r="R27" s="93">
        <v>9.1999999999999993</v>
      </c>
      <c r="S27" s="93">
        <v>0</v>
      </c>
      <c r="T27" s="93">
        <v>6.94</v>
      </c>
      <c r="U27">
        <v>6.68</v>
      </c>
      <c r="V27">
        <v>3.4291839999999998</v>
      </c>
      <c r="W27">
        <v>6.55</v>
      </c>
      <c r="X27">
        <v>40.5</v>
      </c>
      <c r="Y27">
        <v>13.5</v>
      </c>
      <c r="Z27">
        <v>13.5</v>
      </c>
      <c r="AA27">
        <v>2.29</v>
      </c>
      <c r="AB27">
        <v>0.46</v>
      </c>
      <c r="AC27">
        <v>1.58</v>
      </c>
      <c r="AD27">
        <v>1</v>
      </c>
      <c r="AE27">
        <v>1</v>
      </c>
      <c r="AF27">
        <v>0</v>
      </c>
      <c r="AG27">
        <v>11.34</v>
      </c>
      <c r="AH27">
        <v>38.33</v>
      </c>
      <c r="AI27">
        <v>38.33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179.75</v>
      </c>
      <c r="C28" s="34">
        <v>57.66</v>
      </c>
      <c r="D28" s="93">
        <f t="shared" si="0"/>
        <v>31.299999999999997</v>
      </c>
      <c r="E28" s="34">
        <v>16.11</v>
      </c>
      <c r="F28" s="34"/>
      <c r="G28" s="34"/>
      <c r="H28" s="34"/>
      <c r="I28" s="34"/>
      <c r="J28" s="37">
        <v>0.14000000000000001</v>
      </c>
      <c r="K28" s="37">
        <v>0.14000000000000001</v>
      </c>
      <c r="L28" s="37">
        <v>0.14000000000000001</v>
      </c>
      <c r="M28">
        <v>66.25</v>
      </c>
      <c r="N28">
        <v>150.19</v>
      </c>
      <c r="O28">
        <v>53.12</v>
      </c>
      <c r="P28">
        <v>5.82</v>
      </c>
      <c r="Q28">
        <v>23.81</v>
      </c>
      <c r="R28" s="93">
        <v>19.2</v>
      </c>
      <c r="S28" s="93">
        <v>2</v>
      </c>
      <c r="T28" s="93">
        <v>10.1</v>
      </c>
      <c r="U28">
        <v>6.68</v>
      </c>
      <c r="V28">
        <v>7.0239820000000002</v>
      </c>
      <c r="W28">
        <v>6.55</v>
      </c>
      <c r="X28">
        <v>39</v>
      </c>
      <c r="Y28">
        <v>13</v>
      </c>
      <c r="Z28">
        <v>13</v>
      </c>
      <c r="AA28">
        <v>5.17</v>
      </c>
      <c r="AB28">
        <v>1.03</v>
      </c>
      <c r="AC28">
        <v>3.6</v>
      </c>
      <c r="AD28">
        <v>2</v>
      </c>
      <c r="AE28">
        <v>2</v>
      </c>
      <c r="AF28">
        <v>1</v>
      </c>
      <c r="AG28">
        <v>11</v>
      </c>
      <c r="AH28">
        <v>36.67</v>
      </c>
      <c r="AI28">
        <v>36.67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163.22</v>
      </c>
      <c r="C29" s="34">
        <v>57.66</v>
      </c>
      <c r="D29" s="93">
        <f t="shared" si="0"/>
        <v>44.43</v>
      </c>
      <c r="E29" s="34">
        <v>7.67</v>
      </c>
      <c r="F29" s="34"/>
      <c r="G29" s="34"/>
      <c r="H29" s="34"/>
      <c r="I29" s="34"/>
      <c r="J29" s="37">
        <v>0.62</v>
      </c>
      <c r="K29" s="37">
        <v>0.62</v>
      </c>
      <c r="L29" s="37">
        <v>0.64</v>
      </c>
      <c r="M29">
        <v>66.25</v>
      </c>
      <c r="N29">
        <v>150.19</v>
      </c>
      <c r="O29">
        <v>53.12</v>
      </c>
      <c r="P29">
        <v>5.82</v>
      </c>
      <c r="Q29">
        <v>23.21</v>
      </c>
      <c r="R29" s="93">
        <v>24.88</v>
      </c>
      <c r="S29" s="93">
        <v>5</v>
      </c>
      <c r="T29" s="93">
        <v>14.55</v>
      </c>
      <c r="U29">
        <v>6.68</v>
      </c>
      <c r="V29">
        <v>11.037686000000001</v>
      </c>
      <c r="W29">
        <v>6.55</v>
      </c>
      <c r="X29">
        <v>37.5</v>
      </c>
      <c r="Y29">
        <v>12.5</v>
      </c>
      <c r="Z29">
        <v>12.5</v>
      </c>
      <c r="AA29">
        <v>9.18</v>
      </c>
      <c r="AB29">
        <v>1.84</v>
      </c>
      <c r="AC29">
        <v>6.2</v>
      </c>
      <c r="AD29">
        <v>5</v>
      </c>
      <c r="AE29">
        <v>5</v>
      </c>
      <c r="AF29">
        <v>3</v>
      </c>
      <c r="AG29">
        <v>10.66</v>
      </c>
      <c r="AH29">
        <v>36.67</v>
      </c>
      <c r="AI29">
        <v>36.67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130.38</v>
      </c>
      <c r="C30" s="34">
        <v>57.66</v>
      </c>
      <c r="D30" s="93">
        <f t="shared" si="0"/>
        <v>59.05</v>
      </c>
      <c r="E30" s="34">
        <v>3.86</v>
      </c>
      <c r="F30" s="34"/>
      <c r="G30" s="34"/>
      <c r="H30" s="34"/>
      <c r="I30" s="34"/>
      <c r="J30" s="37">
        <v>0.97</v>
      </c>
      <c r="K30" s="37">
        <v>0.97</v>
      </c>
      <c r="L30" s="37">
        <v>0.99</v>
      </c>
      <c r="M30">
        <v>66.25</v>
      </c>
      <c r="N30">
        <v>150.19</v>
      </c>
      <c r="O30">
        <v>53.12</v>
      </c>
      <c r="P30">
        <v>5.82</v>
      </c>
      <c r="Q30">
        <v>22.61</v>
      </c>
      <c r="R30" s="93">
        <v>28.33</v>
      </c>
      <c r="S30" s="93">
        <v>10</v>
      </c>
      <c r="T30" s="93">
        <v>20.72</v>
      </c>
      <c r="U30">
        <v>6.68</v>
      </c>
      <c r="V30">
        <v>15.918428</v>
      </c>
      <c r="W30">
        <v>6.55</v>
      </c>
      <c r="X30">
        <v>37.5</v>
      </c>
      <c r="Y30">
        <v>12.5</v>
      </c>
      <c r="Z30">
        <v>12.5</v>
      </c>
      <c r="AA30">
        <v>14.35</v>
      </c>
      <c r="AB30">
        <v>2.87</v>
      </c>
      <c r="AC30">
        <v>9.01</v>
      </c>
      <c r="AD30">
        <v>6</v>
      </c>
      <c r="AE30">
        <v>8</v>
      </c>
      <c r="AF30">
        <v>4</v>
      </c>
      <c r="AG30">
        <v>10</v>
      </c>
      <c r="AH30">
        <v>35.67</v>
      </c>
      <c r="AI30">
        <v>35.67</v>
      </c>
      <c r="AJ30">
        <v>26.74</v>
      </c>
      <c r="AK30">
        <v>14</v>
      </c>
      <c r="AL30">
        <v>6</v>
      </c>
    </row>
    <row r="31" spans="1:38">
      <c r="A31" t="s">
        <v>73</v>
      </c>
      <c r="B31" s="34">
        <v>130.38</v>
      </c>
      <c r="C31" s="34">
        <v>57.66</v>
      </c>
      <c r="D31" s="93">
        <f t="shared" si="0"/>
        <v>58.05</v>
      </c>
      <c r="E31" s="34">
        <v>3.86</v>
      </c>
      <c r="F31" s="34"/>
      <c r="G31" s="34"/>
      <c r="H31" s="34"/>
      <c r="I31" s="34"/>
      <c r="J31" s="37">
        <v>1.39</v>
      </c>
      <c r="K31" s="37">
        <v>1.39</v>
      </c>
      <c r="L31" s="37">
        <v>1.43</v>
      </c>
      <c r="M31">
        <v>66.25</v>
      </c>
      <c r="N31">
        <v>150.19</v>
      </c>
      <c r="O31">
        <v>53.12</v>
      </c>
      <c r="P31">
        <v>5.75</v>
      </c>
      <c r="Q31">
        <v>14</v>
      </c>
      <c r="R31" s="93">
        <v>20.03</v>
      </c>
      <c r="S31" s="93">
        <v>18</v>
      </c>
      <c r="T31" s="93">
        <v>20.02</v>
      </c>
      <c r="U31">
        <v>6.53</v>
      </c>
      <c r="V31">
        <v>21.510335999999999</v>
      </c>
      <c r="W31">
        <v>6.41</v>
      </c>
      <c r="X31">
        <v>35.5</v>
      </c>
      <c r="Y31">
        <v>11.84</v>
      </c>
      <c r="Z31">
        <v>11.83</v>
      </c>
      <c r="AA31">
        <v>20.66</v>
      </c>
      <c r="AB31">
        <v>4.13</v>
      </c>
      <c r="AC31">
        <v>13.94</v>
      </c>
      <c r="AD31">
        <v>8</v>
      </c>
      <c r="AE31">
        <v>11</v>
      </c>
      <c r="AF31">
        <v>5</v>
      </c>
      <c r="AG31">
        <v>9.34</v>
      </c>
      <c r="AH31">
        <v>34.33</v>
      </c>
      <c r="AI31">
        <v>34.33</v>
      </c>
      <c r="AJ31">
        <v>26.24</v>
      </c>
      <c r="AK31">
        <v>21</v>
      </c>
      <c r="AL31">
        <v>9</v>
      </c>
    </row>
    <row r="32" spans="1:38">
      <c r="A32" t="s">
        <v>74</v>
      </c>
      <c r="B32" s="34">
        <v>130.38</v>
      </c>
      <c r="C32" s="34">
        <v>57.66</v>
      </c>
      <c r="D32" s="93">
        <f t="shared" si="0"/>
        <v>58.55</v>
      </c>
      <c r="E32" s="34">
        <v>3.86</v>
      </c>
      <c r="F32" s="34"/>
      <c r="G32" s="34"/>
      <c r="H32" s="34"/>
      <c r="I32" s="34"/>
      <c r="J32" s="37">
        <v>1.9</v>
      </c>
      <c r="K32" s="37">
        <v>1.9</v>
      </c>
      <c r="L32" s="37">
        <v>1.95</v>
      </c>
      <c r="M32">
        <v>66.25</v>
      </c>
      <c r="N32">
        <v>150.19</v>
      </c>
      <c r="O32">
        <v>53.12</v>
      </c>
      <c r="P32">
        <v>5.75</v>
      </c>
      <c r="Q32">
        <v>13.8</v>
      </c>
      <c r="R32" s="93">
        <v>19.52</v>
      </c>
      <c r="S32" s="93">
        <v>19.52</v>
      </c>
      <c r="T32" s="93">
        <v>19.510000000000002</v>
      </c>
      <c r="U32">
        <v>6.53</v>
      </c>
      <c r="V32">
        <v>27.686764</v>
      </c>
      <c r="W32">
        <v>6.41</v>
      </c>
      <c r="X32">
        <v>35</v>
      </c>
      <c r="Y32">
        <v>11.66</v>
      </c>
      <c r="Z32">
        <v>11.67</v>
      </c>
      <c r="AA32">
        <v>33.89</v>
      </c>
      <c r="AB32">
        <v>6.78</v>
      </c>
      <c r="AC32">
        <v>18.059999999999999</v>
      </c>
      <c r="AD32">
        <v>12.86</v>
      </c>
      <c r="AE32">
        <v>16</v>
      </c>
      <c r="AF32">
        <v>8</v>
      </c>
      <c r="AG32">
        <v>8.66</v>
      </c>
      <c r="AH32">
        <v>33.33</v>
      </c>
      <c r="AI32">
        <v>33.33</v>
      </c>
      <c r="AJ32">
        <v>26.24</v>
      </c>
      <c r="AK32">
        <v>35</v>
      </c>
      <c r="AL32">
        <v>15</v>
      </c>
    </row>
    <row r="33" spans="1:38">
      <c r="A33" t="s">
        <v>75</v>
      </c>
      <c r="B33" s="34">
        <v>130.38</v>
      </c>
      <c r="C33" s="34">
        <v>57.66</v>
      </c>
      <c r="D33" s="93">
        <f t="shared" si="0"/>
        <v>61.55</v>
      </c>
      <c r="E33" s="34">
        <v>3.86</v>
      </c>
      <c r="F33" s="34"/>
      <c r="G33" s="34"/>
      <c r="H33" s="34"/>
      <c r="I33" s="34"/>
      <c r="J33" s="37">
        <v>2.48</v>
      </c>
      <c r="K33" s="37">
        <v>2.48</v>
      </c>
      <c r="L33" s="37">
        <v>2.5499999999999998</v>
      </c>
      <c r="M33">
        <v>70.42</v>
      </c>
      <c r="N33">
        <v>150.19</v>
      </c>
      <c r="O33">
        <v>53.12</v>
      </c>
      <c r="P33">
        <v>5.75</v>
      </c>
      <c r="Q33">
        <v>9.01</v>
      </c>
      <c r="R33" s="93">
        <v>20.52</v>
      </c>
      <c r="S33" s="93">
        <v>20.52</v>
      </c>
      <c r="T33" s="93">
        <v>20.51</v>
      </c>
      <c r="U33">
        <v>6.53</v>
      </c>
      <c r="V33">
        <v>40.224718000000003</v>
      </c>
      <c r="W33">
        <v>6.41</v>
      </c>
      <c r="X33">
        <v>34</v>
      </c>
      <c r="Y33">
        <v>11.34</v>
      </c>
      <c r="Z33">
        <v>11.33</v>
      </c>
      <c r="AA33">
        <v>49.93</v>
      </c>
      <c r="AB33">
        <v>9.98</v>
      </c>
      <c r="AC33">
        <v>23.11</v>
      </c>
      <c r="AD33">
        <v>16.18</v>
      </c>
      <c r="AE33">
        <v>23</v>
      </c>
      <c r="AF33">
        <v>12</v>
      </c>
      <c r="AG33">
        <v>8.34</v>
      </c>
      <c r="AH33">
        <v>30</v>
      </c>
      <c r="AI33">
        <v>30</v>
      </c>
      <c r="AJ33">
        <v>26.24</v>
      </c>
      <c r="AK33">
        <v>49</v>
      </c>
      <c r="AL33">
        <v>21</v>
      </c>
    </row>
    <row r="34" spans="1:38">
      <c r="A34" t="s">
        <v>76</v>
      </c>
      <c r="B34" s="34">
        <v>110.1</v>
      </c>
      <c r="C34" s="34">
        <v>57.66</v>
      </c>
      <c r="D34" s="93">
        <f t="shared" si="0"/>
        <v>63.55</v>
      </c>
      <c r="E34" s="34">
        <v>3.86</v>
      </c>
      <c r="F34" s="34"/>
      <c r="G34" s="34"/>
      <c r="H34" s="34"/>
      <c r="I34" s="34"/>
      <c r="J34" s="37">
        <v>3.59</v>
      </c>
      <c r="K34" s="37">
        <v>3.59</v>
      </c>
      <c r="L34" s="37">
        <v>3.69</v>
      </c>
      <c r="M34">
        <v>70.42</v>
      </c>
      <c r="N34">
        <v>150.19</v>
      </c>
      <c r="O34">
        <v>53.12</v>
      </c>
      <c r="P34">
        <v>5.75</v>
      </c>
      <c r="Q34">
        <v>9.01</v>
      </c>
      <c r="R34" s="93">
        <v>21.18</v>
      </c>
      <c r="S34" s="93">
        <v>21.18</v>
      </c>
      <c r="T34" s="93">
        <v>21.19</v>
      </c>
      <c r="U34">
        <v>6.53</v>
      </c>
      <c r="V34">
        <v>47.521476</v>
      </c>
      <c r="W34">
        <v>6.41</v>
      </c>
      <c r="X34">
        <v>32.5</v>
      </c>
      <c r="Y34">
        <v>10.84</v>
      </c>
      <c r="Z34">
        <v>10.83</v>
      </c>
      <c r="AA34">
        <v>67.430000000000007</v>
      </c>
      <c r="AB34">
        <v>13.49</v>
      </c>
      <c r="AC34">
        <v>27.79</v>
      </c>
      <c r="AD34">
        <v>19.59</v>
      </c>
      <c r="AE34">
        <v>31</v>
      </c>
      <c r="AF34">
        <v>15</v>
      </c>
      <c r="AG34">
        <v>8.34</v>
      </c>
      <c r="AH34">
        <v>26.67</v>
      </c>
      <c r="AI34">
        <v>26.67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110.1</v>
      </c>
      <c r="C35" s="34">
        <v>57.66</v>
      </c>
      <c r="D35" s="93">
        <f t="shared" si="0"/>
        <v>64.55</v>
      </c>
      <c r="E35" s="34">
        <v>3.86</v>
      </c>
      <c r="F35" s="34"/>
      <c r="G35" s="34"/>
      <c r="H35" s="34"/>
      <c r="I35" s="34"/>
      <c r="J35" s="37">
        <v>4.7</v>
      </c>
      <c r="K35" s="37">
        <v>4.7</v>
      </c>
      <c r="L35" s="37">
        <v>4.8099999999999996</v>
      </c>
      <c r="M35">
        <v>70.42</v>
      </c>
      <c r="N35">
        <v>150.19</v>
      </c>
      <c r="O35">
        <v>53.12</v>
      </c>
      <c r="P35">
        <v>5.75</v>
      </c>
      <c r="Q35">
        <v>9.01</v>
      </c>
      <c r="R35" s="93">
        <v>21.52</v>
      </c>
      <c r="S35" s="93">
        <v>21.52</v>
      </c>
      <c r="T35" s="93">
        <v>21.51</v>
      </c>
      <c r="U35">
        <v>6.53</v>
      </c>
      <c r="V35">
        <v>55.022815999999999</v>
      </c>
      <c r="W35">
        <v>6.27</v>
      </c>
      <c r="X35">
        <v>30</v>
      </c>
      <c r="Y35">
        <v>10</v>
      </c>
      <c r="Z35">
        <v>10</v>
      </c>
      <c r="AA35">
        <v>85.16</v>
      </c>
      <c r="AB35">
        <v>17.03</v>
      </c>
      <c r="AC35">
        <v>33.82</v>
      </c>
      <c r="AD35">
        <v>22.69</v>
      </c>
      <c r="AE35">
        <v>39</v>
      </c>
      <c r="AF35">
        <v>19</v>
      </c>
      <c r="AG35">
        <v>8.34</v>
      </c>
      <c r="AH35">
        <v>23.33</v>
      </c>
      <c r="AI35">
        <v>23.33</v>
      </c>
      <c r="AJ35">
        <v>28.26</v>
      </c>
      <c r="AK35">
        <v>77</v>
      </c>
      <c r="AL35">
        <v>33</v>
      </c>
    </row>
    <row r="36" spans="1:38">
      <c r="A36" t="s">
        <v>78</v>
      </c>
      <c r="B36" s="34">
        <v>110.1</v>
      </c>
      <c r="C36" s="34">
        <v>57.66</v>
      </c>
      <c r="D36" s="93">
        <f t="shared" si="0"/>
        <v>69.05</v>
      </c>
      <c r="E36" s="34">
        <v>3.86</v>
      </c>
      <c r="F36" s="34"/>
      <c r="G36" s="34"/>
      <c r="H36" s="34"/>
      <c r="I36" s="34"/>
      <c r="J36" s="37">
        <v>5.84</v>
      </c>
      <c r="K36" s="37">
        <v>5.84</v>
      </c>
      <c r="L36" s="37">
        <v>5.98</v>
      </c>
      <c r="M36">
        <v>70.42</v>
      </c>
      <c r="N36">
        <v>150.19</v>
      </c>
      <c r="O36">
        <v>53.12</v>
      </c>
      <c r="P36">
        <v>5.75</v>
      </c>
      <c r="Q36">
        <v>9.01</v>
      </c>
      <c r="R36" s="93">
        <v>23.02</v>
      </c>
      <c r="S36" s="93">
        <v>23.02</v>
      </c>
      <c r="T36" s="93">
        <v>23.01</v>
      </c>
      <c r="U36">
        <v>6.53</v>
      </c>
      <c r="V36">
        <v>62.680028</v>
      </c>
      <c r="W36">
        <v>6.27</v>
      </c>
      <c r="X36">
        <v>27.5</v>
      </c>
      <c r="Y36">
        <v>9.16</v>
      </c>
      <c r="Z36">
        <v>9.17</v>
      </c>
      <c r="AA36">
        <v>102.63</v>
      </c>
      <c r="AB36">
        <v>20.53</v>
      </c>
      <c r="AC36">
        <v>39.51</v>
      </c>
      <c r="AD36">
        <v>25.41</v>
      </c>
      <c r="AE36">
        <v>45</v>
      </c>
      <c r="AF36">
        <v>23</v>
      </c>
      <c r="AG36">
        <v>8.34</v>
      </c>
      <c r="AH36">
        <v>23.33</v>
      </c>
      <c r="AI36">
        <v>23.33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111.07</v>
      </c>
      <c r="C37" s="34">
        <v>57.66</v>
      </c>
      <c r="D37" s="93">
        <f t="shared" si="0"/>
        <v>73.050000000000011</v>
      </c>
      <c r="E37" s="34">
        <v>3.86</v>
      </c>
      <c r="F37" s="34"/>
      <c r="G37" s="34"/>
      <c r="H37" s="34"/>
      <c r="I37" s="34"/>
      <c r="J37" s="37">
        <v>6.89</v>
      </c>
      <c r="K37" s="37">
        <v>6.89</v>
      </c>
      <c r="L37" s="37">
        <v>7.06</v>
      </c>
      <c r="M37">
        <v>70.42</v>
      </c>
      <c r="N37">
        <v>150.19</v>
      </c>
      <c r="O37">
        <v>53.12</v>
      </c>
      <c r="P37">
        <v>5.75</v>
      </c>
      <c r="Q37">
        <v>9.01</v>
      </c>
      <c r="R37" s="93">
        <v>24.35</v>
      </c>
      <c r="S37" s="93">
        <v>24.35</v>
      </c>
      <c r="T37" s="93">
        <v>24.35</v>
      </c>
      <c r="U37">
        <v>6.53</v>
      </c>
      <c r="V37">
        <v>70.220336000000003</v>
      </c>
      <c r="W37">
        <v>6.27</v>
      </c>
      <c r="X37">
        <v>27</v>
      </c>
      <c r="Y37">
        <v>9</v>
      </c>
      <c r="Z37">
        <v>9</v>
      </c>
      <c r="AA37">
        <v>131.38</v>
      </c>
      <c r="AB37">
        <v>26.27</v>
      </c>
      <c r="AC37">
        <v>48.26</v>
      </c>
      <c r="AD37">
        <v>28.39</v>
      </c>
      <c r="AE37">
        <v>52</v>
      </c>
      <c r="AF37">
        <v>26</v>
      </c>
      <c r="AG37">
        <v>8.34</v>
      </c>
      <c r="AH37">
        <v>21.67</v>
      </c>
      <c r="AI37">
        <v>21.67</v>
      </c>
      <c r="AJ37">
        <v>28.26</v>
      </c>
      <c r="AK37">
        <v>109</v>
      </c>
      <c r="AL37">
        <v>46</v>
      </c>
    </row>
    <row r="38" spans="1:38">
      <c r="A38" t="s">
        <v>80</v>
      </c>
      <c r="B38" s="34">
        <v>111.07</v>
      </c>
      <c r="C38" s="34">
        <v>57.66</v>
      </c>
      <c r="D38" s="93">
        <f t="shared" si="0"/>
        <v>74.45</v>
      </c>
      <c r="E38" s="34">
        <v>3.86</v>
      </c>
      <c r="F38" s="34"/>
      <c r="G38" s="34"/>
      <c r="H38" s="34"/>
      <c r="I38" s="34"/>
      <c r="J38" s="37">
        <v>7.91</v>
      </c>
      <c r="K38" s="37">
        <v>7.91</v>
      </c>
      <c r="L38" s="37">
        <v>8.1</v>
      </c>
      <c r="M38">
        <v>70.42</v>
      </c>
      <c r="N38">
        <v>150.19</v>
      </c>
      <c r="O38">
        <v>53.12</v>
      </c>
      <c r="P38">
        <v>5.75</v>
      </c>
      <c r="Q38">
        <v>9.01</v>
      </c>
      <c r="R38" s="93">
        <v>24.82</v>
      </c>
      <c r="S38" s="93">
        <v>24.82</v>
      </c>
      <c r="T38" s="93">
        <v>24.81</v>
      </c>
      <c r="U38">
        <v>6.53</v>
      </c>
      <c r="V38">
        <v>77.595029999999994</v>
      </c>
      <c r="W38">
        <v>6.27</v>
      </c>
      <c r="X38">
        <v>26</v>
      </c>
      <c r="Y38">
        <v>8.66</v>
      </c>
      <c r="Z38">
        <v>8.67</v>
      </c>
      <c r="AA38">
        <v>147.58000000000001</v>
      </c>
      <c r="AB38">
        <v>29.51</v>
      </c>
      <c r="AC38">
        <v>55.62</v>
      </c>
      <c r="AD38">
        <v>30.9</v>
      </c>
      <c r="AE38">
        <v>59</v>
      </c>
      <c r="AF38">
        <v>29</v>
      </c>
      <c r="AG38">
        <v>8.34</v>
      </c>
      <c r="AH38">
        <v>20</v>
      </c>
      <c r="AI38">
        <v>20</v>
      </c>
      <c r="AJ38">
        <v>28.76</v>
      </c>
      <c r="AK38">
        <v>123</v>
      </c>
      <c r="AL38">
        <v>52</v>
      </c>
    </row>
    <row r="39" spans="1:38">
      <c r="A39" t="s">
        <v>81</v>
      </c>
      <c r="B39" s="34">
        <v>111.07</v>
      </c>
      <c r="C39" s="34">
        <v>57.66</v>
      </c>
      <c r="D39" s="93">
        <f t="shared" si="0"/>
        <v>78.95</v>
      </c>
      <c r="E39" s="34">
        <v>3.86</v>
      </c>
      <c r="F39" s="34"/>
      <c r="G39" s="34"/>
      <c r="H39" s="34"/>
      <c r="I39" s="34"/>
      <c r="J39" s="37">
        <v>10.1</v>
      </c>
      <c r="K39" s="37">
        <v>10.1</v>
      </c>
      <c r="L39" s="37">
        <v>10.36</v>
      </c>
      <c r="M39">
        <v>70.42</v>
      </c>
      <c r="N39">
        <v>150.19</v>
      </c>
      <c r="O39">
        <v>53.12</v>
      </c>
      <c r="P39">
        <v>5.75</v>
      </c>
      <c r="Q39">
        <v>12.41</v>
      </c>
      <c r="R39" s="93">
        <v>26.32</v>
      </c>
      <c r="S39" s="93">
        <v>26.32</v>
      </c>
      <c r="T39" s="93">
        <v>26.31</v>
      </c>
      <c r="U39">
        <v>6.37</v>
      </c>
      <c r="V39">
        <v>84.696948000000006</v>
      </c>
      <c r="W39">
        <v>6.13</v>
      </c>
      <c r="X39">
        <v>26</v>
      </c>
      <c r="Y39">
        <v>8.66</v>
      </c>
      <c r="Z39">
        <v>8.67</v>
      </c>
      <c r="AA39">
        <v>163.11000000000001</v>
      </c>
      <c r="AB39">
        <v>32.619999999999997</v>
      </c>
      <c r="AC39">
        <v>62.55</v>
      </c>
      <c r="AD39">
        <v>33.380000000000003</v>
      </c>
      <c r="AE39">
        <v>64</v>
      </c>
      <c r="AF39">
        <v>32</v>
      </c>
      <c r="AG39">
        <v>8.34</v>
      </c>
      <c r="AH39">
        <v>20</v>
      </c>
      <c r="AI39">
        <v>20</v>
      </c>
      <c r="AJ39">
        <v>29.26</v>
      </c>
      <c r="AK39">
        <v>137</v>
      </c>
      <c r="AL39">
        <v>58</v>
      </c>
    </row>
    <row r="40" spans="1:38">
      <c r="A40" t="s">
        <v>82</v>
      </c>
      <c r="B40" s="34">
        <v>111.07</v>
      </c>
      <c r="C40" s="34">
        <v>57.66</v>
      </c>
      <c r="D40" s="93">
        <f t="shared" si="0"/>
        <v>79.949999999999989</v>
      </c>
      <c r="E40" s="34">
        <v>3.86</v>
      </c>
      <c r="F40" s="34"/>
      <c r="G40" s="34"/>
      <c r="H40" s="34"/>
      <c r="I40" s="34"/>
      <c r="J40" s="37">
        <v>10.98</v>
      </c>
      <c r="K40" s="37">
        <v>10.98</v>
      </c>
      <c r="L40" s="37">
        <v>11.26</v>
      </c>
      <c r="M40">
        <v>70.42</v>
      </c>
      <c r="N40">
        <v>150.19</v>
      </c>
      <c r="O40">
        <v>53.12</v>
      </c>
      <c r="P40">
        <v>5.75</v>
      </c>
      <c r="Q40">
        <v>12.6</v>
      </c>
      <c r="R40" s="93">
        <v>26.65</v>
      </c>
      <c r="S40" s="93">
        <v>26.65</v>
      </c>
      <c r="T40" s="93">
        <v>26.65</v>
      </c>
      <c r="U40">
        <v>6.37</v>
      </c>
      <c r="V40">
        <v>91.214346000000006</v>
      </c>
      <c r="W40">
        <v>6.13</v>
      </c>
      <c r="X40">
        <v>26</v>
      </c>
      <c r="Y40">
        <v>8.66</v>
      </c>
      <c r="Z40">
        <v>8.67</v>
      </c>
      <c r="AA40">
        <v>178.86</v>
      </c>
      <c r="AB40">
        <v>35.770000000000003</v>
      </c>
      <c r="AC40">
        <v>69.02</v>
      </c>
      <c r="AD40">
        <v>36.28</v>
      </c>
      <c r="AE40">
        <v>69</v>
      </c>
      <c r="AF40">
        <v>35</v>
      </c>
      <c r="AG40">
        <v>8.34</v>
      </c>
      <c r="AH40">
        <v>20</v>
      </c>
      <c r="AI40">
        <v>20</v>
      </c>
      <c r="AJ40">
        <v>29.26</v>
      </c>
      <c r="AK40">
        <v>147</v>
      </c>
      <c r="AL40">
        <v>63</v>
      </c>
    </row>
    <row r="41" spans="1:38">
      <c r="A41" t="s">
        <v>83</v>
      </c>
      <c r="B41" s="34">
        <v>111.07</v>
      </c>
      <c r="C41" s="34">
        <v>57.66</v>
      </c>
      <c r="D41" s="93">
        <f t="shared" si="0"/>
        <v>81.449999999999989</v>
      </c>
      <c r="E41" s="34">
        <v>3.86</v>
      </c>
      <c r="F41" s="34"/>
      <c r="G41" s="34"/>
      <c r="H41" s="34"/>
      <c r="I41" s="34"/>
      <c r="J41" s="37">
        <v>11.78</v>
      </c>
      <c r="K41" s="37">
        <v>11.78</v>
      </c>
      <c r="L41" s="37">
        <v>12.07</v>
      </c>
      <c r="M41">
        <v>70.42</v>
      </c>
      <c r="N41">
        <v>150.19</v>
      </c>
      <c r="O41">
        <v>53.12</v>
      </c>
      <c r="P41">
        <v>5.75</v>
      </c>
      <c r="Q41">
        <v>12.8</v>
      </c>
      <c r="R41" s="93">
        <v>27.15</v>
      </c>
      <c r="S41" s="93">
        <v>27.15</v>
      </c>
      <c r="T41" s="93">
        <v>27.15</v>
      </c>
      <c r="U41">
        <v>6.37</v>
      </c>
      <c r="V41">
        <v>97.381032000000005</v>
      </c>
      <c r="W41">
        <v>6.13</v>
      </c>
      <c r="X41">
        <v>26</v>
      </c>
      <c r="Y41">
        <v>8.66</v>
      </c>
      <c r="Z41">
        <v>8.67</v>
      </c>
      <c r="AA41">
        <v>194.12</v>
      </c>
      <c r="AB41">
        <v>38.82</v>
      </c>
      <c r="AC41">
        <v>75.03</v>
      </c>
      <c r="AD41">
        <v>38.159999999999997</v>
      </c>
      <c r="AE41">
        <v>69</v>
      </c>
      <c r="AF41">
        <v>34</v>
      </c>
      <c r="AG41">
        <v>8.34</v>
      </c>
      <c r="AH41">
        <v>37.56</v>
      </c>
      <c r="AI41">
        <v>37.56</v>
      </c>
      <c r="AJ41">
        <v>29.26</v>
      </c>
      <c r="AK41">
        <v>147</v>
      </c>
      <c r="AL41">
        <v>63</v>
      </c>
    </row>
    <row r="42" spans="1:38">
      <c r="A42" t="s">
        <v>84</v>
      </c>
      <c r="B42" s="34">
        <v>111.07</v>
      </c>
      <c r="C42" s="34">
        <v>57.66</v>
      </c>
      <c r="D42" s="93">
        <f t="shared" si="0"/>
        <v>81.449999999999989</v>
      </c>
      <c r="E42" s="34">
        <v>3.86</v>
      </c>
      <c r="F42" s="34"/>
      <c r="G42" s="34"/>
      <c r="H42" s="34"/>
      <c r="I42" s="34"/>
      <c r="J42" s="37">
        <v>12.5</v>
      </c>
      <c r="K42" s="37">
        <v>12.5</v>
      </c>
      <c r="L42" s="37">
        <v>12.81</v>
      </c>
      <c r="M42">
        <v>70.42</v>
      </c>
      <c r="N42">
        <v>150.19</v>
      </c>
      <c r="O42">
        <v>53.12</v>
      </c>
      <c r="P42">
        <v>5.75</v>
      </c>
      <c r="Q42">
        <v>12.6</v>
      </c>
      <c r="R42" s="93">
        <v>27.15</v>
      </c>
      <c r="S42" s="93">
        <v>27.15</v>
      </c>
      <c r="T42" s="93">
        <v>27.15</v>
      </c>
      <c r="U42">
        <v>6.37</v>
      </c>
      <c r="V42">
        <v>103.469782</v>
      </c>
      <c r="W42">
        <v>6.13</v>
      </c>
      <c r="X42">
        <v>26</v>
      </c>
      <c r="Y42">
        <v>8.66</v>
      </c>
      <c r="Z42">
        <v>8.67</v>
      </c>
      <c r="AA42">
        <v>207.49</v>
      </c>
      <c r="AB42">
        <v>41.5</v>
      </c>
      <c r="AC42">
        <v>80.37</v>
      </c>
      <c r="AD42">
        <v>40.08</v>
      </c>
      <c r="AE42">
        <v>73</v>
      </c>
      <c r="AF42">
        <v>37</v>
      </c>
      <c r="AG42">
        <v>8.34</v>
      </c>
      <c r="AH42">
        <v>38.85</v>
      </c>
      <c r="AI42">
        <v>38.85</v>
      </c>
      <c r="AJ42">
        <v>28.76</v>
      </c>
      <c r="AK42">
        <v>158</v>
      </c>
      <c r="AL42">
        <v>67</v>
      </c>
    </row>
    <row r="43" spans="1:38">
      <c r="A43" t="s">
        <v>85</v>
      </c>
      <c r="B43" s="34">
        <v>111.07</v>
      </c>
      <c r="C43" s="34">
        <v>57.66</v>
      </c>
      <c r="D43" s="93">
        <f t="shared" si="0"/>
        <v>81.95</v>
      </c>
      <c r="E43" s="34">
        <v>12.3</v>
      </c>
      <c r="F43" s="34"/>
      <c r="G43" s="34"/>
      <c r="H43" s="34"/>
      <c r="I43" s="34"/>
      <c r="J43" s="37">
        <v>13.22</v>
      </c>
      <c r="K43" s="37">
        <v>13.22</v>
      </c>
      <c r="L43" s="37">
        <v>13.54</v>
      </c>
      <c r="M43">
        <v>70.42</v>
      </c>
      <c r="N43">
        <v>150.19</v>
      </c>
      <c r="O43">
        <v>53.12</v>
      </c>
      <c r="P43">
        <v>5.75</v>
      </c>
      <c r="Q43">
        <v>8.61</v>
      </c>
      <c r="R43" s="93">
        <v>27.32</v>
      </c>
      <c r="S43" s="93">
        <v>27.32</v>
      </c>
      <c r="T43" s="93">
        <v>27.31</v>
      </c>
      <c r="U43">
        <v>6.37</v>
      </c>
      <c r="V43">
        <v>108.23362</v>
      </c>
      <c r="W43">
        <v>5.99</v>
      </c>
      <c r="X43">
        <v>56.66</v>
      </c>
      <c r="Y43">
        <v>18.88</v>
      </c>
      <c r="Z43">
        <v>18.89</v>
      </c>
      <c r="AA43">
        <v>220.69</v>
      </c>
      <c r="AB43">
        <v>44.14</v>
      </c>
      <c r="AC43">
        <v>85</v>
      </c>
      <c r="AD43">
        <v>41.66</v>
      </c>
      <c r="AE43">
        <v>80</v>
      </c>
      <c r="AF43">
        <v>40</v>
      </c>
      <c r="AG43">
        <v>13.2</v>
      </c>
      <c r="AH43">
        <v>40.21</v>
      </c>
      <c r="AI43">
        <v>40.21</v>
      </c>
      <c r="AJ43">
        <v>26.74</v>
      </c>
      <c r="AK43">
        <v>175</v>
      </c>
      <c r="AL43">
        <v>75</v>
      </c>
    </row>
    <row r="44" spans="1:38">
      <c r="A44" t="s">
        <v>86</v>
      </c>
      <c r="B44" s="34">
        <v>111.07</v>
      </c>
      <c r="C44" s="34">
        <v>57.66</v>
      </c>
      <c r="D44" s="93">
        <f t="shared" si="0"/>
        <v>81.95</v>
      </c>
      <c r="E44" s="34">
        <v>12.3</v>
      </c>
      <c r="F44" s="34"/>
      <c r="G44" s="34"/>
      <c r="H44" s="34"/>
      <c r="I44" s="34"/>
      <c r="J44" s="37">
        <v>13.78</v>
      </c>
      <c r="K44" s="37">
        <v>13.78</v>
      </c>
      <c r="L44" s="37">
        <v>14.12</v>
      </c>
      <c r="M44">
        <v>70.42</v>
      </c>
      <c r="N44">
        <v>150.19</v>
      </c>
      <c r="O44">
        <v>53.12</v>
      </c>
      <c r="P44">
        <v>5.75</v>
      </c>
      <c r="Q44">
        <v>9.2100000000000009</v>
      </c>
      <c r="R44" s="93">
        <v>27.32</v>
      </c>
      <c r="S44" s="93">
        <v>27.32</v>
      </c>
      <c r="T44" s="93">
        <v>27.31</v>
      </c>
      <c r="U44">
        <v>6.37</v>
      </c>
      <c r="V44">
        <v>111.721256</v>
      </c>
      <c r="W44">
        <v>5.99</v>
      </c>
      <c r="X44">
        <v>59.31</v>
      </c>
      <c r="Y44">
        <v>19.78</v>
      </c>
      <c r="Z44">
        <v>19.77</v>
      </c>
      <c r="AA44">
        <v>232.73</v>
      </c>
      <c r="AB44">
        <v>46.55</v>
      </c>
      <c r="AC44">
        <v>89.2</v>
      </c>
      <c r="AD44">
        <v>43.5</v>
      </c>
      <c r="AE44">
        <v>85</v>
      </c>
      <c r="AF44">
        <v>42</v>
      </c>
      <c r="AG44">
        <v>14.08</v>
      </c>
      <c r="AH44">
        <v>42.54</v>
      </c>
      <c r="AI44">
        <v>42.54</v>
      </c>
      <c r="AJ44">
        <v>26.74</v>
      </c>
      <c r="AK44">
        <v>182</v>
      </c>
      <c r="AL44">
        <v>78</v>
      </c>
    </row>
    <row r="45" spans="1:38">
      <c r="A45" t="s">
        <v>87</v>
      </c>
      <c r="B45" s="34">
        <v>111.07</v>
      </c>
      <c r="C45" s="34">
        <v>57.66</v>
      </c>
      <c r="D45" s="93">
        <f t="shared" si="0"/>
        <v>82.949999999999989</v>
      </c>
      <c r="E45" s="34">
        <v>12.3</v>
      </c>
      <c r="F45" s="34"/>
      <c r="G45" s="34"/>
      <c r="H45" s="34"/>
      <c r="I45" s="34"/>
      <c r="J45" s="37">
        <v>14.28</v>
      </c>
      <c r="K45" s="37">
        <v>14.28</v>
      </c>
      <c r="L45" s="37">
        <v>14.63</v>
      </c>
      <c r="M45">
        <v>70.42</v>
      </c>
      <c r="N45">
        <v>150.19</v>
      </c>
      <c r="O45">
        <v>53.12</v>
      </c>
      <c r="P45">
        <v>5.75</v>
      </c>
      <c r="Q45">
        <v>9.81</v>
      </c>
      <c r="R45" s="93">
        <v>27.65</v>
      </c>
      <c r="S45" s="93">
        <v>27.65</v>
      </c>
      <c r="T45" s="93">
        <v>27.65</v>
      </c>
      <c r="U45">
        <v>6.37</v>
      </c>
      <c r="V45">
        <v>112.880554</v>
      </c>
      <c r="W45">
        <v>5.99</v>
      </c>
      <c r="X45">
        <v>37.5</v>
      </c>
      <c r="Y45">
        <v>12.5</v>
      </c>
      <c r="Z45">
        <v>12.5</v>
      </c>
      <c r="AA45">
        <v>237.5</v>
      </c>
      <c r="AB45">
        <v>47.5</v>
      </c>
      <c r="AC45">
        <v>91.54</v>
      </c>
      <c r="AD45">
        <v>44</v>
      </c>
      <c r="AE45">
        <v>89</v>
      </c>
      <c r="AF45">
        <v>44</v>
      </c>
      <c r="AG45">
        <v>11</v>
      </c>
      <c r="AH45">
        <v>43.54</v>
      </c>
      <c r="AI45">
        <v>43.54</v>
      </c>
      <c r="AJ45">
        <v>26.74</v>
      </c>
      <c r="AK45">
        <v>189</v>
      </c>
      <c r="AL45">
        <v>81</v>
      </c>
    </row>
    <row r="46" spans="1:38">
      <c r="A46" t="s">
        <v>88</v>
      </c>
      <c r="B46" s="34">
        <v>111.07</v>
      </c>
      <c r="C46" s="34">
        <v>57.66</v>
      </c>
      <c r="D46" s="93">
        <f t="shared" si="0"/>
        <v>82.949999999999989</v>
      </c>
      <c r="E46" s="34">
        <v>12.3</v>
      </c>
      <c r="F46" s="34"/>
      <c r="G46" s="34"/>
      <c r="H46" s="34"/>
      <c r="I46" s="34"/>
      <c r="J46" s="37">
        <v>14.76</v>
      </c>
      <c r="K46" s="37">
        <v>14.76</v>
      </c>
      <c r="L46" s="37">
        <v>15.14</v>
      </c>
      <c r="M46">
        <v>70.42</v>
      </c>
      <c r="N46">
        <v>150.19</v>
      </c>
      <c r="O46">
        <v>53.12</v>
      </c>
      <c r="P46">
        <v>5.75</v>
      </c>
      <c r="Q46">
        <v>10.61</v>
      </c>
      <c r="R46" s="93">
        <v>27.65</v>
      </c>
      <c r="S46" s="93">
        <v>27.65</v>
      </c>
      <c r="T46" s="93">
        <v>27.65</v>
      </c>
      <c r="U46">
        <v>6.37</v>
      </c>
      <c r="V46">
        <v>116.07593</v>
      </c>
      <c r="W46">
        <v>5.99</v>
      </c>
      <c r="X46">
        <v>38.5</v>
      </c>
      <c r="Y46">
        <v>12.84</v>
      </c>
      <c r="Z46">
        <v>12.83</v>
      </c>
      <c r="AA46">
        <v>237.5</v>
      </c>
      <c r="AB46">
        <v>47.5</v>
      </c>
      <c r="AC46">
        <v>92.38</v>
      </c>
      <c r="AD46">
        <v>44.5</v>
      </c>
      <c r="AE46">
        <v>91</v>
      </c>
      <c r="AF46">
        <v>46</v>
      </c>
      <c r="AG46">
        <v>11.66</v>
      </c>
      <c r="AH46">
        <v>44.88</v>
      </c>
      <c r="AI46">
        <v>44.88</v>
      </c>
      <c r="AJ46">
        <v>24.72</v>
      </c>
      <c r="AK46">
        <v>189</v>
      </c>
      <c r="AL46">
        <v>81</v>
      </c>
    </row>
    <row r="47" spans="1:38">
      <c r="A47" t="s">
        <v>89</v>
      </c>
      <c r="B47" s="34">
        <v>111.07</v>
      </c>
      <c r="C47" s="34">
        <v>57.66</v>
      </c>
      <c r="D47" s="93">
        <f t="shared" si="0"/>
        <v>83.45</v>
      </c>
      <c r="E47" s="34">
        <v>12.3</v>
      </c>
      <c r="F47" s="34"/>
      <c r="G47" s="34"/>
      <c r="H47" s="34"/>
      <c r="I47" s="34"/>
      <c r="J47" s="37">
        <v>15.14</v>
      </c>
      <c r="K47" s="37">
        <v>15.14</v>
      </c>
      <c r="L47" s="37">
        <v>15.51</v>
      </c>
      <c r="M47">
        <v>70.42</v>
      </c>
      <c r="N47">
        <v>150.19</v>
      </c>
      <c r="O47">
        <v>53.12</v>
      </c>
      <c r="P47">
        <v>5.75</v>
      </c>
      <c r="Q47">
        <v>13.4</v>
      </c>
      <c r="R47" s="93">
        <v>27.82</v>
      </c>
      <c r="S47" s="93">
        <v>27.82</v>
      </c>
      <c r="T47" s="93">
        <v>27.81</v>
      </c>
      <c r="U47">
        <v>6.37</v>
      </c>
      <c r="V47">
        <v>118.638076</v>
      </c>
      <c r="W47">
        <v>5.85</v>
      </c>
      <c r="X47">
        <v>39.5</v>
      </c>
      <c r="Y47">
        <v>13.16</v>
      </c>
      <c r="Z47">
        <v>13.17</v>
      </c>
      <c r="AA47">
        <v>237.5</v>
      </c>
      <c r="AB47">
        <v>47.5</v>
      </c>
      <c r="AC47">
        <v>92.49</v>
      </c>
      <c r="AD47">
        <v>44.5</v>
      </c>
      <c r="AE47">
        <v>93</v>
      </c>
      <c r="AF47">
        <v>47</v>
      </c>
      <c r="AG47">
        <v>12.34</v>
      </c>
      <c r="AH47">
        <v>46.21</v>
      </c>
      <c r="AI47">
        <v>46.21</v>
      </c>
      <c r="AJ47">
        <v>24.72</v>
      </c>
      <c r="AK47">
        <v>193</v>
      </c>
      <c r="AL47">
        <v>82</v>
      </c>
    </row>
    <row r="48" spans="1:38">
      <c r="A48" t="s">
        <v>90</v>
      </c>
      <c r="B48" s="34">
        <v>111.07</v>
      </c>
      <c r="C48" s="34">
        <v>57.66</v>
      </c>
      <c r="D48" s="93">
        <f t="shared" si="0"/>
        <v>84.449999999999989</v>
      </c>
      <c r="E48" s="34">
        <v>12.3</v>
      </c>
      <c r="F48" s="34"/>
      <c r="G48" s="34"/>
      <c r="H48" s="34"/>
      <c r="I48" s="34"/>
      <c r="J48" s="37">
        <v>15.47</v>
      </c>
      <c r="K48" s="37">
        <v>15.47</v>
      </c>
      <c r="L48" s="37">
        <v>15.86</v>
      </c>
      <c r="M48">
        <v>70.42</v>
      </c>
      <c r="N48">
        <v>150.19</v>
      </c>
      <c r="O48">
        <v>53.12</v>
      </c>
      <c r="P48">
        <v>5.75</v>
      </c>
      <c r="Q48">
        <v>14.4</v>
      </c>
      <c r="R48" s="93">
        <v>28.15</v>
      </c>
      <c r="S48" s="93">
        <v>28.15</v>
      </c>
      <c r="T48" s="93">
        <v>28.15</v>
      </c>
      <c r="U48">
        <v>6.37</v>
      </c>
      <c r="V48">
        <v>120.48905600000001</v>
      </c>
      <c r="W48">
        <v>5.85</v>
      </c>
      <c r="X48">
        <v>41</v>
      </c>
      <c r="Y48">
        <v>13.66</v>
      </c>
      <c r="Z48">
        <v>13.67</v>
      </c>
      <c r="AA48">
        <v>237.5</v>
      </c>
      <c r="AB48">
        <v>47.5</v>
      </c>
      <c r="AC48">
        <v>92.45</v>
      </c>
      <c r="AD48">
        <v>44.5</v>
      </c>
      <c r="AE48">
        <v>93</v>
      </c>
      <c r="AF48">
        <v>47</v>
      </c>
      <c r="AG48">
        <v>13</v>
      </c>
      <c r="AH48">
        <v>48.54</v>
      </c>
      <c r="AI48">
        <v>48.54</v>
      </c>
      <c r="AJ48">
        <v>24.72</v>
      </c>
      <c r="AK48">
        <v>193</v>
      </c>
      <c r="AL48">
        <v>82</v>
      </c>
    </row>
    <row r="49" spans="1:38">
      <c r="A49" t="s">
        <v>91</v>
      </c>
      <c r="B49" s="34">
        <v>111.07</v>
      </c>
      <c r="C49" s="34">
        <v>57.66</v>
      </c>
      <c r="D49" s="93">
        <f t="shared" si="0"/>
        <v>84.95</v>
      </c>
      <c r="E49" s="34">
        <v>12.21</v>
      </c>
      <c r="F49" s="34"/>
      <c r="G49" s="34"/>
      <c r="H49" s="34"/>
      <c r="I49" s="34"/>
      <c r="J49" s="37">
        <v>15.71</v>
      </c>
      <c r="K49" s="37">
        <v>15.71</v>
      </c>
      <c r="L49" s="37">
        <v>16.100000000000001</v>
      </c>
      <c r="M49">
        <v>70.42</v>
      </c>
      <c r="N49">
        <v>150.19</v>
      </c>
      <c r="O49">
        <v>53.12</v>
      </c>
      <c r="P49">
        <v>5.75</v>
      </c>
      <c r="Q49">
        <v>15.4</v>
      </c>
      <c r="R49" s="93">
        <v>28.32</v>
      </c>
      <c r="S49" s="93">
        <v>28.32</v>
      </c>
      <c r="T49" s="93">
        <v>28.31</v>
      </c>
      <c r="U49">
        <v>6.37</v>
      </c>
      <c r="V49">
        <v>120.031182</v>
      </c>
      <c r="W49">
        <v>5.85</v>
      </c>
      <c r="X49">
        <v>43</v>
      </c>
      <c r="Y49">
        <v>14.34</v>
      </c>
      <c r="Z49">
        <v>14.33</v>
      </c>
      <c r="AA49">
        <v>237.5</v>
      </c>
      <c r="AB49">
        <v>47.5</v>
      </c>
      <c r="AC49">
        <v>92.53</v>
      </c>
      <c r="AD49">
        <v>44.5</v>
      </c>
      <c r="AE49">
        <v>93</v>
      </c>
      <c r="AF49">
        <v>47</v>
      </c>
      <c r="AG49">
        <v>13.66</v>
      </c>
      <c r="AH49">
        <v>50.09</v>
      </c>
      <c r="AI49">
        <v>50.09</v>
      </c>
      <c r="AJ49">
        <v>24.72</v>
      </c>
      <c r="AK49">
        <v>193</v>
      </c>
      <c r="AL49">
        <v>82</v>
      </c>
    </row>
    <row r="50" spans="1:38">
      <c r="A50" t="s">
        <v>92</v>
      </c>
      <c r="B50" s="34">
        <v>111.07</v>
      </c>
      <c r="C50" s="34">
        <v>57.66</v>
      </c>
      <c r="D50" s="93">
        <f t="shared" si="0"/>
        <v>84.95</v>
      </c>
      <c r="E50" s="34">
        <v>12.21</v>
      </c>
      <c r="F50" s="34"/>
      <c r="G50" s="34"/>
      <c r="H50" s="34"/>
      <c r="I50" s="34"/>
      <c r="J50" s="37">
        <v>15.71</v>
      </c>
      <c r="K50" s="37">
        <v>15.71</v>
      </c>
      <c r="L50" s="37">
        <v>16.100000000000001</v>
      </c>
      <c r="M50">
        <v>70.42</v>
      </c>
      <c r="N50">
        <v>150.19</v>
      </c>
      <c r="O50">
        <v>53.12</v>
      </c>
      <c r="P50">
        <v>5.75</v>
      </c>
      <c r="Q50">
        <v>15.2</v>
      </c>
      <c r="R50" s="93">
        <v>28.32</v>
      </c>
      <c r="S50" s="93">
        <v>28.32</v>
      </c>
      <c r="T50" s="93">
        <v>28.31</v>
      </c>
      <c r="U50">
        <v>6.37</v>
      </c>
      <c r="V50">
        <v>119.173886</v>
      </c>
      <c r="W50">
        <v>5.85</v>
      </c>
      <c r="X50">
        <v>45</v>
      </c>
      <c r="Y50">
        <v>15</v>
      </c>
      <c r="Z50">
        <v>15</v>
      </c>
      <c r="AA50">
        <v>237.5</v>
      </c>
      <c r="AB50">
        <v>47.5</v>
      </c>
      <c r="AC50">
        <v>92.71</v>
      </c>
      <c r="AD50">
        <v>44.5</v>
      </c>
      <c r="AE50">
        <v>93</v>
      </c>
      <c r="AF50">
        <v>47</v>
      </c>
      <c r="AG50">
        <v>14.34</v>
      </c>
      <c r="AH50">
        <v>50.21</v>
      </c>
      <c r="AI50">
        <v>50.21</v>
      </c>
      <c r="AJ50">
        <v>24.72</v>
      </c>
      <c r="AK50">
        <v>193</v>
      </c>
      <c r="AL50">
        <v>82</v>
      </c>
    </row>
    <row r="51" spans="1:38">
      <c r="A51" t="s">
        <v>93</v>
      </c>
      <c r="B51" s="34">
        <v>111.07</v>
      </c>
      <c r="C51" s="34">
        <v>57.66</v>
      </c>
      <c r="D51" s="93">
        <f t="shared" si="0"/>
        <v>86.95</v>
      </c>
      <c r="E51" s="34">
        <v>12.21</v>
      </c>
      <c r="F51" s="34"/>
      <c r="G51" s="34"/>
      <c r="H51" s="34"/>
      <c r="I51" s="34"/>
      <c r="J51" s="37">
        <v>15.71</v>
      </c>
      <c r="K51" s="37">
        <v>15.71</v>
      </c>
      <c r="L51" s="37">
        <v>16.100000000000001</v>
      </c>
      <c r="M51">
        <v>66.25</v>
      </c>
      <c r="N51">
        <v>150.19</v>
      </c>
      <c r="O51">
        <v>53.12</v>
      </c>
      <c r="P51">
        <v>5.75</v>
      </c>
      <c r="Q51">
        <v>18.8</v>
      </c>
      <c r="R51" s="93">
        <v>28.98</v>
      </c>
      <c r="S51" s="93">
        <v>28.98</v>
      </c>
      <c r="T51" s="93">
        <v>28.99</v>
      </c>
      <c r="U51">
        <v>6.53</v>
      </c>
      <c r="V51">
        <v>117.946394</v>
      </c>
      <c r="W51">
        <v>5.85</v>
      </c>
      <c r="X51">
        <v>36</v>
      </c>
      <c r="Y51">
        <v>12</v>
      </c>
      <c r="Z51">
        <v>12</v>
      </c>
      <c r="AA51">
        <v>237.5</v>
      </c>
      <c r="AB51">
        <v>47.5</v>
      </c>
      <c r="AC51">
        <v>92.81</v>
      </c>
      <c r="AD51">
        <v>44.5</v>
      </c>
      <c r="AE51">
        <v>93</v>
      </c>
      <c r="AF51">
        <v>47</v>
      </c>
      <c r="AG51">
        <v>8.5399999999999991</v>
      </c>
      <c r="AH51">
        <v>50.21</v>
      </c>
      <c r="AI51">
        <v>50.21</v>
      </c>
      <c r="AJ51">
        <v>24.72</v>
      </c>
      <c r="AK51">
        <v>193</v>
      </c>
      <c r="AL51">
        <v>82</v>
      </c>
    </row>
    <row r="52" spans="1:38">
      <c r="A52" t="s">
        <v>94</v>
      </c>
      <c r="B52" s="34">
        <v>111.07</v>
      </c>
      <c r="C52" s="34">
        <v>57.66</v>
      </c>
      <c r="D52" s="93">
        <f t="shared" si="0"/>
        <v>87.95</v>
      </c>
      <c r="E52" s="34">
        <v>12.21</v>
      </c>
      <c r="F52" s="34"/>
      <c r="G52" s="34"/>
      <c r="H52" s="34"/>
      <c r="I52" s="34"/>
      <c r="J52" s="37">
        <v>15.71</v>
      </c>
      <c r="K52" s="37">
        <v>15.71</v>
      </c>
      <c r="L52" s="37">
        <v>16.100000000000001</v>
      </c>
      <c r="M52">
        <v>66.25</v>
      </c>
      <c r="N52">
        <v>150.19</v>
      </c>
      <c r="O52">
        <v>53.12</v>
      </c>
      <c r="P52">
        <v>5.75</v>
      </c>
      <c r="Q52">
        <v>20.2</v>
      </c>
      <c r="R52" s="93">
        <v>29.32</v>
      </c>
      <c r="S52" s="93">
        <v>29.32</v>
      </c>
      <c r="T52" s="93">
        <v>29.31</v>
      </c>
      <c r="U52">
        <v>6.53</v>
      </c>
      <c r="V52">
        <v>115.822638</v>
      </c>
      <c r="W52">
        <v>5.85</v>
      </c>
      <c r="X52">
        <v>37</v>
      </c>
      <c r="Y52">
        <v>12.34</v>
      </c>
      <c r="Z52">
        <v>12.33</v>
      </c>
      <c r="AA52">
        <v>237.5</v>
      </c>
      <c r="AB52">
        <v>47.5</v>
      </c>
      <c r="AC52">
        <v>92.77</v>
      </c>
      <c r="AD52">
        <v>44.5</v>
      </c>
      <c r="AE52">
        <v>93</v>
      </c>
      <c r="AF52">
        <v>47</v>
      </c>
      <c r="AG52">
        <v>8.5299999999999994</v>
      </c>
      <c r="AH52">
        <v>54.42</v>
      </c>
      <c r="AI52">
        <v>54.42</v>
      </c>
      <c r="AJ52">
        <v>24.72</v>
      </c>
      <c r="AK52">
        <v>193</v>
      </c>
      <c r="AL52">
        <v>82</v>
      </c>
    </row>
    <row r="53" spans="1:38">
      <c r="A53" t="s">
        <v>95</v>
      </c>
      <c r="B53" s="34">
        <v>111.07</v>
      </c>
      <c r="C53" s="34">
        <v>57.66</v>
      </c>
      <c r="D53" s="93">
        <f t="shared" si="0"/>
        <v>87.95</v>
      </c>
      <c r="E53" s="34">
        <v>12.21</v>
      </c>
      <c r="F53" s="34"/>
      <c r="G53" s="34"/>
      <c r="H53" s="34"/>
      <c r="I53" s="34"/>
      <c r="J53" s="37">
        <v>15.71</v>
      </c>
      <c r="K53" s="37">
        <v>15.71</v>
      </c>
      <c r="L53" s="37">
        <v>16.100000000000001</v>
      </c>
      <c r="M53">
        <v>66.25</v>
      </c>
      <c r="N53">
        <v>150.19</v>
      </c>
      <c r="O53">
        <v>53.12</v>
      </c>
      <c r="P53">
        <v>5.75</v>
      </c>
      <c r="Q53">
        <v>22.61</v>
      </c>
      <c r="R53" s="93">
        <v>29.32</v>
      </c>
      <c r="S53" s="93">
        <v>29.32</v>
      </c>
      <c r="T53" s="93">
        <v>29.31</v>
      </c>
      <c r="U53">
        <v>6.53</v>
      </c>
      <c r="V53">
        <v>115.033536</v>
      </c>
      <c r="W53">
        <v>5.85</v>
      </c>
      <c r="X53">
        <v>38</v>
      </c>
      <c r="Y53">
        <v>12.66</v>
      </c>
      <c r="Z53">
        <v>12.67</v>
      </c>
      <c r="AA53">
        <v>237.5</v>
      </c>
      <c r="AB53">
        <v>47.5</v>
      </c>
      <c r="AC53">
        <v>92.72</v>
      </c>
      <c r="AD53">
        <v>44.5</v>
      </c>
      <c r="AE53">
        <v>93</v>
      </c>
      <c r="AF53">
        <v>47</v>
      </c>
      <c r="AG53">
        <v>8.84</v>
      </c>
      <c r="AH53">
        <v>49.21</v>
      </c>
      <c r="AI53">
        <v>49.21</v>
      </c>
      <c r="AJ53">
        <v>24.22</v>
      </c>
      <c r="AK53">
        <v>193</v>
      </c>
      <c r="AL53">
        <v>82</v>
      </c>
    </row>
    <row r="54" spans="1:38">
      <c r="A54" t="s">
        <v>96</v>
      </c>
      <c r="B54" s="34">
        <v>111.07</v>
      </c>
      <c r="C54" s="34">
        <v>57.66</v>
      </c>
      <c r="D54" s="93">
        <f t="shared" si="0"/>
        <v>87.449999999999989</v>
      </c>
      <c r="E54" s="34">
        <v>12.21</v>
      </c>
      <c r="F54" s="34"/>
      <c r="G54" s="34"/>
      <c r="H54" s="34"/>
      <c r="I54" s="34"/>
      <c r="J54" s="37">
        <v>15.71</v>
      </c>
      <c r="K54" s="37">
        <v>15.71</v>
      </c>
      <c r="L54" s="37">
        <v>16.100000000000001</v>
      </c>
      <c r="M54">
        <v>66.25</v>
      </c>
      <c r="N54">
        <v>150.19</v>
      </c>
      <c r="O54">
        <v>53.12</v>
      </c>
      <c r="P54">
        <v>5.75</v>
      </c>
      <c r="Q54">
        <v>23.61</v>
      </c>
      <c r="R54" s="93">
        <v>29.15</v>
      </c>
      <c r="S54" s="93">
        <v>29.15</v>
      </c>
      <c r="T54" s="93">
        <v>29.15</v>
      </c>
      <c r="U54">
        <v>6.53</v>
      </c>
      <c r="V54">
        <v>113.952174</v>
      </c>
      <c r="W54">
        <v>5.85</v>
      </c>
      <c r="X54">
        <v>39</v>
      </c>
      <c r="Y54">
        <v>13</v>
      </c>
      <c r="Z54">
        <v>13</v>
      </c>
      <c r="AA54">
        <v>237.5</v>
      </c>
      <c r="AB54">
        <v>47.5</v>
      </c>
      <c r="AC54">
        <v>92.67</v>
      </c>
      <c r="AD54">
        <v>44.5</v>
      </c>
      <c r="AE54">
        <v>93</v>
      </c>
      <c r="AF54">
        <v>47</v>
      </c>
      <c r="AG54">
        <v>9.36</v>
      </c>
      <c r="AH54">
        <v>50.54</v>
      </c>
      <c r="AI54">
        <v>50.54</v>
      </c>
      <c r="AJ54">
        <v>23.21</v>
      </c>
      <c r="AK54">
        <v>193</v>
      </c>
      <c r="AL54">
        <v>82</v>
      </c>
    </row>
    <row r="55" spans="1:38">
      <c r="A55" t="s">
        <v>97</v>
      </c>
      <c r="B55" s="34">
        <v>111.07</v>
      </c>
      <c r="C55" s="34">
        <v>57.66</v>
      </c>
      <c r="D55" s="93">
        <f t="shared" si="0"/>
        <v>87.449999999999989</v>
      </c>
      <c r="E55" s="34">
        <v>12.21</v>
      </c>
      <c r="F55" s="34"/>
      <c r="G55" s="34"/>
      <c r="H55" s="34"/>
      <c r="I55" s="34"/>
      <c r="J55" s="37">
        <v>15.71</v>
      </c>
      <c r="K55" s="37">
        <v>15.71</v>
      </c>
      <c r="L55" s="37">
        <v>16.100000000000001</v>
      </c>
      <c r="M55">
        <v>66.25</v>
      </c>
      <c r="N55">
        <v>150.19</v>
      </c>
      <c r="O55">
        <v>53.12</v>
      </c>
      <c r="P55">
        <v>5.9</v>
      </c>
      <c r="Q55">
        <v>30.02</v>
      </c>
      <c r="R55" s="93">
        <v>29.15</v>
      </c>
      <c r="S55" s="93">
        <v>29.15</v>
      </c>
      <c r="T55" s="93">
        <v>29.15</v>
      </c>
      <c r="U55">
        <v>6.68</v>
      </c>
      <c r="V55">
        <v>111.85764399999999</v>
      </c>
      <c r="W55">
        <v>5.76</v>
      </c>
      <c r="X55">
        <v>41</v>
      </c>
      <c r="Y55">
        <v>13.66</v>
      </c>
      <c r="Z55">
        <v>13.67</v>
      </c>
      <c r="AA55">
        <v>237.5</v>
      </c>
      <c r="AB55">
        <v>47.5</v>
      </c>
      <c r="AC55">
        <v>92.56</v>
      </c>
      <c r="AD55">
        <v>44.5</v>
      </c>
      <c r="AE55">
        <v>93</v>
      </c>
      <c r="AF55">
        <v>47</v>
      </c>
      <c r="AG55">
        <v>17.34</v>
      </c>
      <c r="AH55">
        <v>51.21</v>
      </c>
      <c r="AI55">
        <v>51.21</v>
      </c>
      <c r="AJ55">
        <v>23.21</v>
      </c>
      <c r="AK55">
        <v>193</v>
      </c>
      <c r="AL55">
        <v>82</v>
      </c>
    </row>
    <row r="56" spans="1:38">
      <c r="A56" t="s">
        <v>98</v>
      </c>
      <c r="B56" s="34">
        <v>111.07</v>
      </c>
      <c r="C56" s="34">
        <v>57.66</v>
      </c>
      <c r="D56" s="93">
        <f t="shared" si="0"/>
        <v>87.449999999999989</v>
      </c>
      <c r="E56" s="34">
        <v>12.21</v>
      </c>
      <c r="F56" s="34"/>
      <c r="G56" s="34"/>
      <c r="H56" s="34"/>
      <c r="I56" s="34"/>
      <c r="J56" s="37">
        <v>15.71</v>
      </c>
      <c r="K56" s="37">
        <v>15.71</v>
      </c>
      <c r="L56" s="37">
        <v>16.100000000000001</v>
      </c>
      <c r="M56">
        <v>66.25</v>
      </c>
      <c r="N56">
        <v>150.19</v>
      </c>
      <c r="O56">
        <v>53.12</v>
      </c>
      <c r="P56">
        <v>5.9</v>
      </c>
      <c r="Q56">
        <v>30.02</v>
      </c>
      <c r="R56" s="93">
        <v>29.15</v>
      </c>
      <c r="S56" s="93">
        <v>29.15</v>
      </c>
      <c r="T56" s="93">
        <v>29.15</v>
      </c>
      <c r="U56">
        <v>6.68</v>
      </c>
      <c r="V56">
        <v>108.808398</v>
      </c>
      <c r="W56">
        <v>5.76</v>
      </c>
      <c r="X56">
        <v>43</v>
      </c>
      <c r="Y56">
        <v>14.34</v>
      </c>
      <c r="Z56">
        <v>14.33</v>
      </c>
      <c r="AA56">
        <v>237.5</v>
      </c>
      <c r="AB56">
        <v>47.5</v>
      </c>
      <c r="AC56">
        <v>92.56</v>
      </c>
      <c r="AD56">
        <v>44.5</v>
      </c>
      <c r="AE56">
        <v>93</v>
      </c>
      <c r="AF56">
        <v>47</v>
      </c>
      <c r="AG56">
        <v>17.66</v>
      </c>
      <c r="AH56">
        <v>52.21</v>
      </c>
      <c r="AI56">
        <v>52.21</v>
      </c>
      <c r="AJ56">
        <v>23.21</v>
      </c>
      <c r="AK56">
        <v>193</v>
      </c>
      <c r="AL56">
        <v>82</v>
      </c>
    </row>
    <row r="57" spans="1:38">
      <c r="A57" t="s">
        <v>99</v>
      </c>
      <c r="B57" s="34">
        <v>111.07</v>
      </c>
      <c r="C57" s="34">
        <v>57.66</v>
      </c>
      <c r="D57" s="93">
        <f t="shared" si="0"/>
        <v>87.95</v>
      </c>
      <c r="E57" s="34">
        <v>12.21</v>
      </c>
      <c r="F57" s="34"/>
      <c r="G57" s="34"/>
      <c r="H57" s="34"/>
      <c r="I57" s="34"/>
      <c r="J57" s="37">
        <v>15.49</v>
      </c>
      <c r="K57" s="37">
        <v>15.49</v>
      </c>
      <c r="L57" s="37">
        <v>15.87</v>
      </c>
      <c r="M57">
        <v>66.25</v>
      </c>
      <c r="N57">
        <v>150.19</v>
      </c>
      <c r="O57">
        <v>53.12</v>
      </c>
      <c r="P57">
        <v>5.9</v>
      </c>
      <c r="Q57">
        <v>32.020000000000003</v>
      </c>
      <c r="R57" s="93">
        <v>29.32</v>
      </c>
      <c r="S57" s="93">
        <v>29.32</v>
      </c>
      <c r="T57" s="93">
        <v>29.31</v>
      </c>
      <c r="U57">
        <v>6.68</v>
      </c>
      <c r="V57">
        <v>102.71964800000001</v>
      </c>
      <c r="W57">
        <v>5.76</v>
      </c>
      <c r="X57">
        <v>56.1</v>
      </c>
      <c r="Y57">
        <v>18.7</v>
      </c>
      <c r="Z57">
        <v>18.7</v>
      </c>
      <c r="AA57">
        <v>237.5</v>
      </c>
      <c r="AB57">
        <v>47.5</v>
      </c>
      <c r="AC57">
        <v>92.46</v>
      </c>
      <c r="AD57">
        <v>44.5</v>
      </c>
      <c r="AE57">
        <v>93</v>
      </c>
      <c r="AF57">
        <v>47</v>
      </c>
      <c r="AG57">
        <v>18.34</v>
      </c>
      <c r="AH57">
        <v>53.67</v>
      </c>
      <c r="AI57">
        <v>53.67</v>
      </c>
      <c r="AJ57">
        <v>23.21</v>
      </c>
      <c r="AK57">
        <v>193</v>
      </c>
      <c r="AL57">
        <v>82</v>
      </c>
    </row>
    <row r="58" spans="1:38">
      <c r="A58" t="s">
        <v>100</v>
      </c>
      <c r="B58" s="34">
        <v>123.62</v>
      </c>
      <c r="C58" s="34">
        <v>57.66</v>
      </c>
      <c r="D58" s="93">
        <f t="shared" si="0"/>
        <v>89.45</v>
      </c>
      <c r="E58" s="34">
        <v>12.21</v>
      </c>
      <c r="F58" s="34"/>
      <c r="G58" s="34"/>
      <c r="H58" s="34"/>
      <c r="I58" s="34"/>
      <c r="J58" s="37">
        <v>15.18</v>
      </c>
      <c r="K58" s="37">
        <v>15.18</v>
      </c>
      <c r="L58" s="37">
        <v>15.57</v>
      </c>
      <c r="M58">
        <v>66.25</v>
      </c>
      <c r="N58">
        <v>193.16</v>
      </c>
      <c r="O58">
        <v>53.12</v>
      </c>
      <c r="P58">
        <v>5.9</v>
      </c>
      <c r="Q58">
        <v>31.62</v>
      </c>
      <c r="R58" s="93">
        <v>29.82</v>
      </c>
      <c r="S58" s="93">
        <v>29.82</v>
      </c>
      <c r="T58" s="93">
        <v>29.81</v>
      </c>
      <c r="U58">
        <v>6.68</v>
      </c>
      <c r="V58">
        <v>98.218844000000004</v>
      </c>
      <c r="W58">
        <v>5.76</v>
      </c>
      <c r="X58">
        <v>58.56</v>
      </c>
      <c r="Y58">
        <v>19.52</v>
      </c>
      <c r="Z58">
        <v>19.52</v>
      </c>
      <c r="AA58">
        <v>237.5</v>
      </c>
      <c r="AB58">
        <v>47.5</v>
      </c>
      <c r="AC58">
        <v>92.51</v>
      </c>
      <c r="AD58">
        <v>44.5</v>
      </c>
      <c r="AE58">
        <v>93</v>
      </c>
      <c r="AF58">
        <v>47</v>
      </c>
      <c r="AG58">
        <v>19.34</v>
      </c>
      <c r="AH58">
        <v>56</v>
      </c>
      <c r="AI58">
        <v>56</v>
      </c>
      <c r="AJ58">
        <v>23.21</v>
      </c>
      <c r="AK58">
        <v>193</v>
      </c>
      <c r="AL58">
        <v>82</v>
      </c>
    </row>
    <row r="59" spans="1:38">
      <c r="A59" t="s">
        <v>101</v>
      </c>
      <c r="B59" s="34">
        <v>135.21</v>
      </c>
      <c r="C59" s="34">
        <v>57.66</v>
      </c>
      <c r="D59" s="93">
        <f t="shared" si="0"/>
        <v>89.95</v>
      </c>
      <c r="E59" s="34">
        <v>16.11</v>
      </c>
      <c r="F59" s="34"/>
      <c r="G59" s="34"/>
      <c r="H59" s="34"/>
      <c r="I59" s="34"/>
      <c r="J59" s="37">
        <v>14.83</v>
      </c>
      <c r="K59" s="37">
        <v>14.83</v>
      </c>
      <c r="L59" s="37">
        <v>15.2</v>
      </c>
      <c r="M59">
        <v>66.25</v>
      </c>
      <c r="N59">
        <v>231.79</v>
      </c>
      <c r="O59">
        <v>53.12</v>
      </c>
      <c r="P59">
        <v>6.06</v>
      </c>
      <c r="Q59">
        <v>35.42</v>
      </c>
      <c r="R59" s="93">
        <v>29.98</v>
      </c>
      <c r="S59" s="93">
        <v>29.98</v>
      </c>
      <c r="T59" s="93">
        <v>29.99</v>
      </c>
      <c r="U59">
        <v>6.92</v>
      </c>
      <c r="V59">
        <v>93.162745999999999</v>
      </c>
      <c r="W59">
        <v>5.76</v>
      </c>
      <c r="X59">
        <v>61.08</v>
      </c>
      <c r="Y59">
        <v>20.36</v>
      </c>
      <c r="Z59">
        <v>20.36</v>
      </c>
      <c r="AA59">
        <v>237.5</v>
      </c>
      <c r="AB59">
        <v>47.5</v>
      </c>
      <c r="AC59">
        <v>92.36</v>
      </c>
      <c r="AD59">
        <v>41.23</v>
      </c>
      <c r="AE59">
        <v>93</v>
      </c>
      <c r="AF59">
        <v>47</v>
      </c>
      <c r="AG59">
        <v>20</v>
      </c>
      <c r="AH59">
        <v>67.14</v>
      </c>
      <c r="AI59">
        <v>67.14</v>
      </c>
      <c r="AJ59">
        <v>23.21</v>
      </c>
      <c r="AK59">
        <v>189</v>
      </c>
      <c r="AL59">
        <v>81</v>
      </c>
    </row>
    <row r="60" spans="1:38">
      <c r="A60" t="s">
        <v>102</v>
      </c>
      <c r="B60" s="34">
        <v>183.5</v>
      </c>
      <c r="C60" s="34">
        <v>57.66</v>
      </c>
      <c r="D60" s="93">
        <f t="shared" si="0"/>
        <v>89.95</v>
      </c>
      <c r="E60" s="34">
        <v>16.11</v>
      </c>
      <c r="F60" s="34"/>
      <c r="G60" s="34"/>
      <c r="H60" s="34"/>
      <c r="I60" s="34"/>
      <c r="J60" s="37">
        <v>14.41</v>
      </c>
      <c r="K60" s="37">
        <v>14.41</v>
      </c>
      <c r="L60" s="37">
        <v>14.77</v>
      </c>
      <c r="M60">
        <v>115.47</v>
      </c>
      <c r="N60">
        <v>273.08</v>
      </c>
      <c r="O60">
        <v>53.12</v>
      </c>
      <c r="P60">
        <v>6.06</v>
      </c>
      <c r="Q60">
        <v>35.020000000000003</v>
      </c>
      <c r="R60" s="93">
        <v>29.98</v>
      </c>
      <c r="S60" s="93">
        <v>29.98</v>
      </c>
      <c r="T60" s="93">
        <v>29.99</v>
      </c>
      <c r="U60">
        <v>6.92</v>
      </c>
      <c r="V60">
        <v>87.980001999999999</v>
      </c>
      <c r="W60">
        <v>5.76</v>
      </c>
      <c r="X60">
        <v>64.739999999999995</v>
      </c>
      <c r="Y60">
        <v>21.58</v>
      </c>
      <c r="Z60">
        <v>21.58</v>
      </c>
      <c r="AA60">
        <v>237.5</v>
      </c>
      <c r="AB60">
        <v>47.5</v>
      </c>
      <c r="AC60">
        <v>92</v>
      </c>
      <c r="AD60">
        <v>40.67</v>
      </c>
      <c r="AE60">
        <v>93</v>
      </c>
      <c r="AF60">
        <v>47</v>
      </c>
      <c r="AG60">
        <v>20.34</v>
      </c>
      <c r="AH60">
        <v>67.34</v>
      </c>
      <c r="AI60">
        <v>67.34</v>
      </c>
      <c r="AJ60">
        <v>23.71</v>
      </c>
      <c r="AK60">
        <v>186</v>
      </c>
      <c r="AL60">
        <v>79</v>
      </c>
    </row>
    <row r="61" spans="1:38">
      <c r="A61" t="s">
        <v>103</v>
      </c>
      <c r="B61" s="34">
        <v>231.79</v>
      </c>
      <c r="C61" s="34">
        <v>62.77</v>
      </c>
      <c r="D61" s="93">
        <f t="shared" si="0"/>
        <v>89.95</v>
      </c>
      <c r="E61" s="34">
        <v>16.11</v>
      </c>
      <c r="F61" s="34"/>
      <c r="G61" s="34"/>
      <c r="H61" s="34"/>
      <c r="I61" s="34"/>
      <c r="J61" s="37">
        <v>13.96</v>
      </c>
      <c r="K61" s="37">
        <v>13.96</v>
      </c>
      <c r="L61" s="37">
        <v>14.32</v>
      </c>
      <c r="M61">
        <v>115.47</v>
      </c>
      <c r="N61">
        <v>273.08</v>
      </c>
      <c r="O61">
        <v>53.12</v>
      </c>
      <c r="P61">
        <v>6.06</v>
      </c>
      <c r="Q61">
        <v>38.01</v>
      </c>
      <c r="R61" s="93">
        <v>29.98</v>
      </c>
      <c r="S61" s="93">
        <v>29.98</v>
      </c>
      <c r="T61" s="93">
        <v>29.99</v>
      </c>
      <c r="U61">
        <v>6.92</v>
      </c>
      <c r="V61">
        <v>83.031065999999996</v>
      </c>
      <c r="W61">
        <v>5.76</v>
      </c>
      <c r="X61">
        <v>68.650000000000006</v>
      </c>
      <c r="Y61">
        <v>22.89</v>
      </c>
      <c r="Z61">
        <v>22.88</v>
      </c>
      <c r="AA61">
        <v>237.39</v>
      </c>
      <c r="AB61">
        <v>47.48</v>
      </c>
      <c r="AC61">
        <v>91.3</v>
      </c>
      <c r="AD61">
        <v>39.35</v>
      </c>
      <c r="AE61">
        <v>81</v>
      </c>
      <c r="AF61">
        <v>41</v>
      </c>
      <c r="AG61">
        <v>20.66</v>
      </c>
      <c r="AH61">
        <v>67.900000000000006</v>
      </c>
      <c r="AI61">
        <v>67.900000000000006</v>
      </c>
      <c r="AJ61">
        <v>24.22</v>
      </c>
      <c r="AK61">
        <v>175</v>
      </c>
      <c r="AL61">
        <v>75</v>
      </c>
    </row>
    <row r="62" spans="1:38">
      <c r="A62" t="s">
        <v>104</v>
      </c>
      <c r="B62" s="34">
        <v>262.20999999999998</v>
      </c>
      <c r="C62" s="34">
        <v>76.58</v>
      </c>
      <c r="D62" s="93">
        <f t="shared" si="0"/>
        <v>89.95</v>
      </c>
      <c r="E62" s="34">
        <v>16.11</v>
      </c>
      <c r="F62" s="34"/>
      <c r="G62" s="34"/>
      <c r="H62" s="34"/>
      <c r="I62" s="34"/>
      <c r="J62" s="37">
        <v>13.31</v>
      </c>
      <c r="K62" s="37">
        <v>13.31</v>
      </c>
      <c r="L62" s="37">
        <v>13.64</v>
      </c>
      <c r="M62">
        <v>115.47</v>
      </c>
      <c r="N62">
        <v>273.08</v>
      </c>
      <c r="O62">
        <v>53.12</v>
      </c>
      <c r="P62">
        <v>6.06</v>
      </c>
      <c r="Q62">
        <v>38.01</v>
      </c>
      <c r="R62" s="93">
        <v>29.98</v>
      </c>
      <c r="S62" s="93">
        <v>29.98</v>
      </c>
      <c r="T62" s="93">
        <v>29.99</v>
      </c>
      <c r="U62">
        <v>6.92</v>
      </c>
      <c r="V62">
        <v>77.828838000000005</v>
      </c>
      <c r="W62">
        <v>5.76</v>
      </c>
      <c r="X62">
        <v>71.849999999999994</v>
      </c>
      <c r="Y62">
        <v>23.95</v>
      </c>
      <c r="Z62">
        <v>23.95</v>
      </c>
      <c r="AA62">
        <v>225.58</v>
      </c>
      <c r="AB62">
        <v>45.12</v>
      </c>
      <c r="AC62">
        <v>89.4</v>
      </c>
      <c r="AD62">
        <v>38.04</v>
      </c>
      <c r="AE62">
        <v>78</v>
      </c>
      <c r="AF62">
        <v>39</v>
      </c>
      <c r="AG62">
        <v>21</v>
      </c>
      <c r="AH62">
        <v>68.08</v>
      </c>
      <c r="AI62">
        <v>68.08</v>
      </c>
      <c r="AJ62">
        <v>24.72</v>
      </c>
      <c r="AK62">
        <v>168</v>
      </c>
      <c r="AL62">
        <v>72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89.95</v>
      </c>
      <c r="E63" s="34">
        <v>16.11</v>
      </c>
      <c r="F63" s="34"/>
      <c r="G63" s="34"/>
      <c r="H63" s="34"/>
      <c r="I63" s="34"/>
      <c r="J63" s="37">
        <v>12.62</v>
      </c>
      <c r="K63" s="37">
        <v>12.62</v>
      </c>
      <c r="L63" s="37">
        <v>12.93</v>
      </c>
      <c r="M63">
        <v>115.47</v>
      </c>
      <c r="N63">
        <v>273.08</v>
      </c>
      <c r="O63">
        <v>82.09</v>
      </c>
      <c r="P63">
        <v>6.22</v>
      </c>
      <c r="Q63">
        <v>38.01</v>
      </c>
      <c r="R63" s="93">
        <v>29.98</v>
      </c>
      <c r="S63" s="93">
        <v>29.98</v>
      </c>
      <c r="T63" s="93">
        <v>29.99</v>
      </c>
      <c r="U63">
        <v>7.15</v>
      </c>
      <c r="V63">
        <v>75.948632000000003</v>
      </c>
      <c r="W63">
        <v>5.94</v>
      </c>
      <c r="X63">
        <v>74.459999999999994</v>
      </c>
      <c r="Y63">
        <v>24.82</v>
      </c>
      <c r="Z63">
        <v>24.82</v>
      </c>
      <c r="AA63">
        <v>214.72</v>
      </c>
      <c r="AB63">
        <v>42.94</v>
      </c>
      <c r="AC63">
        <v>85.59</v>
      </c>
      <c r="AD63">
        <v>36.369999999999997</v>
      </c>
      <c r="AE63">
        <v>75</v>
      </c>
      <c r="AF63">
        <v>37</v>
      </c>
      <c r="AG63">
        <v>21.34</v>
      </c>
      <c r="AH63">
        <v>68.989999999999995</v>
      </c>
      <c r="AI63">
        <v>68.989999999999995</v>
      </c>
      <c r="AJ63">
        <v>23.71</v>
      </c>
      <c r="AK63">
        <v>158</v>
      </c>
      <c r="AL63">
        <v>67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90.449999999999989</v>
      </c>
      <c r="E64" s="34">
        <v>16.11</v>
      </c>
      <c r="F64" s="34"/>
      <c r="G64" s="34"/>
      <c r="H64" s="34"/>
      <c r="I64" s="34"/>
      <c r="J64" s="37">
        <v>11.99</v>
      </c>
      <c r="K64" s="37">
        <v>11.99</v>
      </c>
      <c r="L64" s="37">
        <v>12.29</v>
      </c>
      <c r="M64">
        <v>115.47</v>
      </c>
      <c r="N64">
        <v>273.08</v>
      </c>
      <c r="O64">
        <v>100.62</v>
      </c>
      <c r="P64">
        <v>6.22</v>
      </c>
      <c r="Q64">
        <v>38.01</v>
      </c>
      <c r="R64" s="93">
        <v>30.15</v>
      </c>
      <c r="S64" s="93">
        <v>30.15</v>
      </c>
      <c r="T64" s="93">
        <v>30.15</v>
      </c>
      <c r="U64">
        <v>7.15</v>
      </c>
      <c r="V64">
        <v>70.171626000000003</v>
      </c>
      <c r="W64">
        <v>5.94</v>
      </c>
      <c r="X64">
        <v>76.150000000000006</v>
      </c>
      <c r="Y64">
        <v>25.39</v>
      </c>
      <c r="Z64">
        <v>25.38</v>
      </c>
      <c r="AA64">
        <v>206.53</v>
      </c>
      <c r="AB64">
        <v>41.31</v>
      </c>
      <c r="AC64">
        <v>80.569999999999993</v>
      </c>
      <c r="AD64">
        <v>34.270000000000003</v>
      </c>
      <c r="AE64">
        <v>70</v>
      </c>
      <c r="AF64">
        <v>35</v>
      </c>
      <c r="AG64">
        <v>22</v>
      </c>
      <c r="AH64">
        <v>69.22</v>
      </c>
      <c r="AI64">
        <v>69.22</v>
      </c>
      <c r="AJ64">
        <v>23.71</v>
      </c>
      <c r="AK64">
        <v>147</v>
      </c>
      <c r="AL64">
        <v>63</v>
      </c>
    </row>
    <row r="65" spans="1:38">
      <c r="A65" t="s">
        <v>107</v>
      </c>
      <c r="B65" s="34">
        <v>262.20999999999998</v>
      </c>
      <c r="C65" s="34">
        <v>63.34</v>
      </c>
      <c r="D65" s="93">
        <f t="shared" si="0"/>
        <v>90.95</v>
      </c>
      <c r="E65" s="34">
        <v>16.11</v>
      </c>
      <c r="F65" s="34"/>
      <c r="G65" s="34"/>
      <c r="H65" s="34"/>
      <c r="I65" s="34"/>
      <c r="J65" s="37">
        <v>11.17</v>
      </c>
      <c r="K65" s="37">
        <v>11.17</v>
      </c>
      <c r="L65" s="37">
        <v>11.46</v>
      </c>
      <c r="M65">
        <v>115.47</v>
      </c>
      <c r="N65">
        <v>273.08</v>
      </c>
      <c r="O65">
        <v>100.62</v>
      </c>
      <c r="P65">
        <v>6.37</v>
      </c>
      <c r="Q65">
        <v>38.01</v>
      </c>
      <c r="R65" s="93">
        <v>30.32</v>
      </c>
      <c r="S65" s="93">
        <v>30.32</v>
      </c>
      <c r="T65" s="93">
        <v>30.31</v>
      </c>
      <c r="U65">
        <v>7.15</v>
      </c>
      <c r="V65">
        <v>65.748757999999995</v>
      </c>
      <c r="W65">
        <v>5.94</v>
      </c>
      <c r="X65">
        <v>78.680000000000007</v>
      </c>
      <c r="Y65">
        <v>26.23</v>
      </c>
      <c r="Z65">
        <v>26.23</v>
      </c>
      <c r="AA65">
        <v>194.58</v>
      </c>
      <c r="AB65">
        <v>38.92</v>
      </c>
      <c r="AC65">
        <v>75.16</v>
      </c>
      <c r="AD65">
        <v>32.14</v>
      </c>
      <c r="AE65">
        <v>63</v>
      </c>
      <c r="AF65">
        <v>32</v>
      </c>
      <c r="AG65">
        <v>22</v>
      </c>
      <c r="AH65">
        <v>69.88</v>
      </c>
      <c r="AI65">
        <v>69.88</v>
      </c>
      <c r="AJ65">
        <v>25.23</v>
      </c>
      <c r="AK65">
        <v>139</v>
      </c>
      <c r="AL65">
        <v>59</v>
      </c>
    </row>
    <row r="66" spans="1:38">
      <c r="A66" t="s">
        <v>108</v>
      </c>
      <c r="B66" s="34">
        <v>262.20999999999998</v>
      </c>
      <c r="C66" s="34">
        <v>63.34</v>
      </c>
      <c r="D66" s="93">
        <f t="shared" si="0"/>
        <v>91.949999999999989</v>
      </c>
      <c r="E66" s="34">
        <v>16.11</v>
      </c>
      <c r="F66" s="34"/>
      <c r="G66" s="34"/>
      <c r="H66" s="34"/>
      <c r="I66" s="34"/>
      <c r="J66" s="37">
        <v>10.42</v>
      </c>
      <c r="K66" s="37">
        <v>10.42</v>
      </c>
      <c r="L66" s="37">
        <v>10.69</v>
      </c>
      <c r="M66">
        <v>115.47</v>
      </c>
      <c r="N66">
        <v>273.08</v>
      </c>
      <c r="O66">
        <v>100.62</v>
      </c>
      <c r="P66">
        <v>6.37</v>
      </c>
      <c r="Q66">
        <v>38.01</v>
      </c>
      <c r="R66" s="93">
        <v>30.65</v>
      </c>
      <c r="S66" s="93">
        <v>30.65</v>
      </c>
      <c r="T66" s="93">
        <v>30.65</v>
      </c>
      <c r="U66">
        <v>7.15</v>
      </c>
      <c r="V66">
        <v>61.053114000000001</v>
      </c>
      <c r="W66">
        <v>5.94</v>
      </c>
      <c r="X66">
        <v>79.44</v>
      </c>
      <c r="Y66">
        <v>26.49</v>
      </c>
      <c r="Z66">
        <v>26.48</v>
      </c>
      <c r="AA66">
        <v>181.53</v>
      </c>
      <c r="AB66">
        <v>36.299999999999997</v>
      </c>
      <c r="AC66">
        <v>69.459999999999994</v>
      </c>
      <c r="AD66">
        <v>30.58</v>
      </c>
      <c r="AE66">
        <v>58</v>
      </c>
      <c r="AF66">
        <v>29</v>
      </c>
      <c r="AG66">
        <v>22</v>
      </c>
      <c r="AH66">
        <v>70.209999999999994</v>
      </c>
      <c r="AI66">
        <v>70.209999999999994</v>
      </c>
      <c r="AJ66">
        <v>25.23</v>
      </c>
      <c r="AK66">
        <v>128</v>
      </c>
      <c r="AL66">
        <v>55</v>
      </c>
    </row>
    <row r="67" spans="1:38">
      <c r="A67" t="s">
        <v>109</v>
      </c>
      <c r="B67" s="34">
        <v>262.20999999999998</v>
      </c>
      <c r="C67" s="34">
        <v>57.66</v>
      </c>
      <c r="D67" s="93">
        <f t="shared" si="0"/>
        <v>91.949999999999989</v>
      </c>
      <c r="E67" s="34">
        <v>16.11</v>
      </c>
      <c r="F67" s="34"/>
      <c r="G67" s="34"/>
      <c r="H67" s="34"/>
      <c r="I67" s="34"/>
      <c r="J67" s="37">
        <v>9.5299999999999994</v>
      </c>
      <c r="K67" s="37">
        <v>9.5299999999999994</v>
      </c>
      <c r="L67" s="37">
        <v>9.77</v>
      </c>
      <c r="M67">
        <v>115.47</v>
      </c>
      <c r="N67">
        <v>273.08</v>
      </c>
      <c r="O67">
        <v>97.59</v>
      </c>
      <c r="P67">
        <v>6.37</v>
      </c>
      <c r="Q67">
        <v>40.01</v>
      </c>
      <c r="R67" s="93">
        <v>30.65</v>
      </c>
      <c r="S67" s="93">
        <v>30.65</v>
      </c>
      <c r="T67" s="93">
        <v>30.65</v>
      </c>
      <c r="U67">
        <v>6.3</v>
      </c>
      <c r="V67">
        <v>56.026242000000003</v>
      </c>
      <c r="W67">
        <v>6.22</v>
      </c>
      <c r="X67">
        <v>89</v>
      </c>
      <c r="Y67">
        <v>29.66</v>
      </c>
      <c r="Z67">
        <v>29.67</v>
      </c>
      <c r="AA67">
        <v>165.92</v>
      </c>
      <c r="AB67">
        <v>33.18</v>
      </c>
      <c r="AC67">
        <v>63.52</v>
      </c>
      <c r="AD67">
        <v>28.24</v>
      </c>
      <c r="AE67">
        <v>53</v>
      </c>
      <c r="AF67">
        <v>26</v>
      </c>
      <c r="AG67">
        <v>27</v>
      </c>
      <c r="AH67">
        <v>75</v>
      </c>
      <c r="AI67">
        <v>75</v>
      </c>
      <c r="AJ67">
        <v>25.73</v>
      </c>
      <c r="AK67">
        <v>117</v>
      </c>
      <c r="AL67">
        <v>50</v>
      </c>
    </row>
    <row r="68" spans="1:38">
      <c r="A68" t="s">
        <v>110</v>
      </c>
      <c r="B68" s="34">
        <v>262.20999999999998</v>
      </c>
      <c r="C68" s="34">
        <v>57.66</v>
      </c>
      <c r="D68" s="93">
        <f t="shared" ref="D68:D98" si="1">R68+S68+T68</f>
        <v>91.949999999999989</v>
      </c>
      <c r="E68" s="34">
        <v>16.11</v>
      </c>
      <c r="F68" s="34"/>
      <c r="G68" s="34"/>
      <c r="H68" s="34"/>
      <c r="I68" s="34"/>
      <c r="J68" s="37">
        <v>8.61</v>
      </c>
      <c r="K68" s="37">
        <v>8.61</v>
      </c>
      <c r="L68" s="37">
        <v>8.83</v>
      </c>
      <c r="M68">
        <v>115.47</v>
      </c>
      <c r="N68">
        <v>273.08</v>
      </c>
      <c r="O68">
        <v>97.59</v>
      </c>
      <c r="P68">
        <v>6.37</v>
      </c>
      <c r="Q68">
        <v>40.01</v>
      </c>
      <c r="R68" s="93">
        <v>30.65</v>
      </c>
      <c r="S68" s="93">
        <v>30.65</v>
      </c>
      <c r="T68" s="93">
        <v>30.65</v>
      </c>
      <c r="U68">
        <v>6.3</v>
      </c>
      <c r="V68">
        <v>50.716852000000003</v>
      </c>
      <c r="W68">
        <v>6.22</v>
      </c>
      <c r="X68">
        <v>91</v>
      </c>
      <c r="Y68">
        <v>30.34</v>
      </c>
      <c r="Z68">
        <v>30.33</v>
      </c>
      <c r="AA68">
        <v>148.54</v>
      </c>
      <c r="AB68">
        <v>29.71</v>
      </c>
      <c r="AC68">
        <v>57.27</v>
      </c>
      <c r="AD68">
        <v>24.55</v>
      </c>
      <c r="AE68">
        <v>46</v>
      </c>
      <c r="AF68">
        <v>23</v>
      </c>
      <c r="AG68">
        <v>27.34</v>
      </c>
      <c r="AH68">
        <v>75</v>
      </c>
      <c r="AI68">
        <v>75</v>
      </c>
      <c r="AJ68">
        <v>26.24</v>
      </c>
      <c r="AK68">
        <v>102</v>
      </c>
      <c r="AL68">
        <v>43</v>
      </c>
    </row>
    <row r="69" spans="1:38">
      <c r="A69" t="s">
        <v>111</v>
      </c>
      <c r="B69" s="34">
        <v>262.20999999999998</v>
      </c>
      <c r="C69" s="34">
        <v>57.66</v>
      </c>
      <c r="D69" s="93">
        <f t="shared" si="1"/>
        <v>91.949999999999989</v>
      </c>
      <c r="E69" s="34">
        <v>16.11</v>
      </c>
      <c r="F69" s="34"/>
      <c r="G69" s="34"/>
      <c r="H69" s="34"/>
      <c r="I69" s="34"/>
      <c r="J69" s="37">
        <v>7.7</v>
      </c>
      <c r="K69" s="37">
        <v>7.7</v>
      </c>
      <c r="L69" s="37">
        <v>7.89</v>
      </c>
      <c r="M69">
        <v>66.25</v>
      </c>
      <c r="N69">
        <v>273.08</v>
      </c>
      <c r="O69">
        <v>97.59</v>
      </c>
      <c r="P69">
        <v>5.67</v>
      </c>
      <c r="Q69">
        <v>40.01</v>
      </c>
      <c r="R69" s="93">
        <v>30.65</v>
      </c>
      <c r="S69" s="93">
        <v>30.65</v>
      </c>
      <c r="T69" s="93">
        <v>30.65</v>
      </c>
      <c r="U69">
        <v>6.3</v>
      </c>
      <c r="V69">
        <v>44.452745999999998</v>
      </c>
      <c r="W69">
        <v>6.22</v>
      </c>
      <c r="X69">
        <v>94</v>
      </c>
      <c r="Y69">
        <v>31.34</v>
      </c>
      <c r="Z69">
        <v>31.33</v>
      </c>
      <c r="AA69">
        <v>134.16999999999999</v>
      </c>
      <c r="AB69">
        <v>26.83</v>
      </c>
      <c r="AC69">
        <v>50.71</v>
      </c>
      <c r="AD69">
        <v>22.05</v>
      </c>
      <c r="AE69">
        <v>40</v>
      </c>
      <c r="AF69">
        <v>20</v>
      </c>
      <c r="AG69">
        <v>27</v>
      </c>
      <c r="AH69">
        <v>75</v>
      </c>
      <c r="AI69">
        <v>75</v>
      </c>
      <c r="AJ69">
        <v>26.24</v>
      </c>
      <c r="AK69">
        <v>88</v>
      </c>
      <c r="AL69">
        <v>37</v>
      </c>
    </row>
    <row r="70" spans="1:38">
      <c r="A70" t="s">
        <v>112</v>
      </c>
      <c r="B70" s="34">
        <v>262.20999999999998</v>
      </c>
      <c r="C70" s="34">
        <v>57.66</v>
      </c>
      <c r="D70" s="93">
        <f t="shared" si="1"/>
        <v>91.949999999999989</v>
      </c>
      <c r="E70" s="34">
        <v>16.11</v>
      </c>
      <c r="F70" s="34"/>
      <c r="G70" s="34"/>
      <c r="H70" s="34"/>
      <c r="I70" s="34"/>
      <c r="J70" s="37">
        <v>6.65</v>
      </c>
      <c r="K70" s="37">
        <v>6.65</v>
      </c>
      <c r="L70" s="37">
        <v>6.81</v>
      </c>
      <c r="M70">
        <v>66.25</v>
      </c>
      <c r="N70">
        <v>273.08</v>
      </c>
      <c r="O70">
        <v>97.59</v>
      </c>
      <c r="P70">
        <v>5.67</v>
      </c>
      <c r="Q70">
        <v>40.01</v>
      </c>
      <c r="R70" s="93">
        <v>30.65</v>
      </c>
      <c r="S70" s="93">
        <v>30.65</v>
      </c>
      <c r="T70" s="93">
        <v>30.65</v>
      </c>
      <c r="U70">
        <v>6.3</v>
      </c>
      <c r="V70">
        <v>38.023026000000002</v>
      </c>
      <c r="W70">
        <v>6.22</v>
      </c>
      <c r="X70">
        <v>95</v>
      </c>
      <c r="Y70">
        <v>31.66</v>
      </c>
      <c r="Z70">
        <v>31.67</v>
      </c>
      <c r="AA70">
        <v>116.98</v>
      </c>
      <c r="AB70">
        <v>23.4</v>
      </c>
      <c r="AC70">
        <v>43.4</v>
      </c>
      <c r="AD70">
        <v>20.02</v>
      </c>
      <c r="AE70">
        <v>33</v>
      </c>
      <c r="AF70">
        <v>17</v>
      </c>
      <c r="AG70">
        <v>27</v>
      </c>
      <c r="AH70">
        <v>75</v>
      </c>
      <c r="AI70">
        <v>75</v>
      </c>
      <c r="AJ70">
        <v>26.74</v>
      </c>
      <c r="AK70">
        <v>74</v>
      </c>
      <c r="AL70">
        <v>31</v>
      </c>
    </row>
    <row r="71" spans="1:38">
      <c r="A71" t="s">
        <v>113</v>
      </c>
      <c r="B71" s="34">
        <v>213.92</v>
      </c>
      <c r="C71" s="34">
        <v>57.66</v>
      </c>
      <c r="D71" s="93">
        <f t="shared" si="1"/>
        <v>80.11</v>
      </c>
      <c r="E71" s="34">
        <v>16.11</v>
      </c>
      <c r="F71" s="34"/>
      <c r="G71" s="34"/>
      <c r="H71" s="34"/>
      <c r="I71" s="34"/>
      <c r="J71" s="37">
        <v>5.68</v>
      </c>
      <c r="K71" s="37">
        <v>5.68</v>
      </c>
      <c r="L71" s="37">
        <v>5.83</v>
      </c>
      <c r="M71">
        <v>66.25</v>
      </c>
      <c r="N71">
        <v>273.08</v>
      </c>
      <c r="O71">
        <v>68.62</v>
      </c>
      <c r="P71">
        <v>5.9</v>
      </c>
      <c r="Q71">
        <v>42.01</v>
      </c>
      <c r="R71" s="93">
        <v>33</v>
      </c>
      <c r="S71" s="93">
        <v>20</v>
      </c>
      <c r="T71" s="93">
        <v>27.11</v>
      </c>
      <c r="U71">
        <v>6.53</v>
      </c>
      <c r="V71">
        <v>31.690726000000002</v>
      </c>
      <c r="W71">
        <v>6.73</v>
      </c>
      <c r="X71">
        <v>96.5</v>
      </c>
      <c r="Y71">
        <v>32.159999999999997</v>
      </c>
      <c r="Z71">
        <v>32.17</v>
      </c>
      <c r="AA71">
        <v>99.95</v>
      </c>
      <c r="AB71">
        <v>19.989999999999998</v>
      </c>
      <c r="AC71">
        <v>36</v>
      </c>
      <c r="AD71">
        <v>16.559999999999999</v>
      </c>
      <c r="AE71">
        <v>27</v>
      </c>
      <c r="AF71">
        <v>13</v>
      </c>
      <c r="AG71">
        <v>26.66</v>
      </c>
      <c r="AH71">
        <v>75</v>
      </c>
      <c r="AI71">
        <v>75</v>
      </c>
      <c r="AJ71">
        <v>26.74</v>
      </c>
      <c r="AK71">
        <v>63</v>
      </c>
      <c r="AL71">
        <v>27</v>
      </c>
    </row>
    <row r="72" spans="1:38">
      <c r="A72" t="s">
        <v>114</v>
      </c>
      <c r="B72" s="34">
        <v>192.2</v>
      </c>
      <c r="C72" s="34">
        <v>57.66</v>
      </c>
      <c r="D72" s="93">
        <f t="shared" si="1"/>
        <v>59.77</v>
      </c>
      <c r="E72" s="34">
        <v>16.11</v>
      </c>
      <c r="F72" s="34"/>
      <c r="G72" s="34"/>
      <c r="H72" s="34"/>
      <c r="I72" s="34"/>
      <c r="J72" s="37">
        <v>4.78</v>
      </c>
      <c r="K72" s="37">
        <v>4.78</v>
      </c>
      <c r="L72" s="37">
        <v>4.9000000000000004</v>
      </c>
      <c r="M72">
        <v>66.25</v>
      </c>
      <c r="N72">
        <v>273.08</v>
      </c>
      <c r="O72">
        <v>52.15</v>
      </c>
      <c r="P72">
        <v>5.9</v>
      </c>
      <c r="Q72">
        <v>42.01</v>
      </c>
      <c r="R72" s="93">
        <v>29.87</v>
      </c>
      <c r="S72" s="93">
        <v>10</v>
      </c>
      <c r="T72" s="93">
        <v>19.899999999999999</v>
      </c>
      <c r="U72">
        <v>6.53</v>
      </c>
      <c r="V72">
        <v>25.514298</v>
      </c>
      <c r="W72">
        <v>6.73</v>
      </c>
      <c r="X72">
        <v>97</v>
      </c>
      <c r="Y72">
        <v>32.340000000000003</v>
      </c>
      <c r="Z72">
        <v>32.33</v>
      </c>
      <c r="AA72">
        <v>83.46</v>
      </c>
      <c r="AB72">
        <v>16.690000000000001</v>
      </c>
      <c r="AC72">
        <v>29.2</v>
      </c>
      <c r="AD72">
        <v>13</v>
      </c>
      <c r="AE72">
        <v>19</v>
      </c>
      <c r="AF72">
        <v>9</v>
      </c>
      <c r="AG72">
        <v>26.66</v>
      </c>
      <c r="AH72">
        <v>74.67</v>
      </c>
      <c r="AI72">
        <v>74.67</v>
      </c>
      <c r="AJ72">
        <v>26.74</v>
      </c>
      <c r="AK72">
        <v>49</v>
      </c>
      <c r="AL72">
        <v>21</v>
      </c>
    </row>
    <row r="73" spans="1:38">
      <c r="A73" t="s">
        <v>115</v>
      </c>
      <c r="B73" s="34">
        <v>172.16</v>
      </c>
      <c r="C73" s="34">
        <v>57.66</v>
      </c>
      <c r="D73" s="93">
        <f t="shared" si="1"/>
        <v>38.26</v>
      </c>
      <c r="E73" s="34">
        <v>16.11</v>
      </c>
      <c r="F73" s="34"/>
      <c r="G73" s="34"/>
      <c r="H73" s="34"/>
      <c r="I73" s="34"/>
      <c r="J73" s="37">
        <v>3.86</v>
      </c>
      <c r="K73" s="37">
        <v>3.86</v>
      </c>
      <c r="L73" s="37">
        <v>3.95</v>
      </c>
      <c r="M73">
        <v>66.25</v>
      </c>
      <c r="N73">
        <v>273.08</v>
      </c>
      <c r="O73">
        <v>68.62</v>
      </c>
      <c r="P73">
        <v>5.44</v>
      </c>
      <c r="Q73">
        <v>42.01</v>
      </c>
      <c r="R73" s="93">
        <v>22.14</v>
      </c>
      <c r="S73" s="93">
        <v>3</v>
      </c>
      <c r="T73" s="93">
        <v>13.12</v>
      </c>
      <c r="U73">
        <v>6.53</v>
      </c>
      <c r="V73">
        <v>19.795743999999999</v>
      </c>
      <c r="W73">
        <v>6.73</v>
      </c>
      <c r="X73">
        <v>99</v>
      </c>
      <c r="Y73">
        <v>33</v>
      </c>
      <c r="Z73">
        <v>33</v>
      </c>
      <c r="AA73">
        <v>69.34</v>
      </c>
      <c r="AB73">
        <v>13.87</v>
      </c>
      <c r="AC73">
        <v>22.41</v>
      </c>
      <c r="AD73">
        <v>10</v>
      </c>
      <c r="AE73">
        <v>15</v>
      </c>
      <c r="AF73">
        <v>7</v>
      </c>
      <c r="AG73">
        <v>30.34</v>
      </c>
      <c r="AH73">
        <v>74</v>
      </c>
      <c r="AI73">
        <v>74</v>
      </c>
      <c r="AJ73">
        <v>27.25</v>
      </c>
      <c r="AK73">
        <v>35</v>
      </c>
      <c r="AL73">
        <v>15</v>
      </c>
    </row>
    <row r="74" spans="1:38">
      <c r="A74" t="s">
        <v>116</v>
      </c>
      <c r="B74" s="34">
        <v>172.16</v>
      </c>
      <c r="C74" s="34">
        <v>57.66</v>
      </c>
      <c r="D74" s="93">
        <f t="shared" si="1"/>
        <v>22.73</v>
      </c>
      <c r="E74" s="34">
        <v>16.11</v>
      </c>
      <c r="F74" s="34"/>
      <c r="G74" s="34"/>
      <c r="H74" s="34"/>
      <c r="I74" s="34"/>
      <c r="J74" s="37">
        <v>2.99</v>
      </c>
      <c r="K74" s="37">
        <v>2.99</v>
      </c>
      <c r="L74" s="37">
        <v>3.07</v>
      </c>
      <c r="M74">
        <v>66.25</v>
      </c>
      <c r="N74">
        <v>273.08</v>
      </c>
      <c r="O74">
        <v>52.15</v>
      </c>
      <c r="P74">
        <v>5.44</v>
      </c>
      <c r="Q74">
        <v>42.01</v>
      </c>
      <c r="R74" s="93">
        <v>14.34</v>
      </c>
      <c r="S74" s="93">
        <v>0</v>
      </c>
      <c r="T74" s="93">
        <v>8.39</v>
      </c>
      <c r="U74">
        <v>6.53</v>
      </c>
      <c r="V74">
        <v>14.310998</v>
      </c>
      <c r="W74">
        <v>6.73</v>
      </c>
      <c r="X74">
        <v>99</v>
      </c>
      <c r="Y74">
        <v>33</v>
      </c>
      <c r="Z74">
        <v>33</v>
      </c>
      <c r="AA74">
        <v>54.83</v>
      </c>
      <c r="AB74">
        <v>10.97</v>
      </c>
      <c r="AC74">
        <v>15.85</v>
      </c>
      <c r="AD74">
        <v>8</v>
      </c>
      <c r="AE74">
        <v>10</v>
      </c>
      <c r="AF74">
        <v>5</v>
      </c>
      <c r="AG74">
        <v>30.66</v>
      </c>
      <c r="AH74">
        <v>73.67</v>
      </c>
      <c r="AI74">
        <v>73.67</v>
      </c>
      <c r="AJ74">
        <v>27.75</v>
      </c>
      <c r="AK74">
        <v>25</v>
      </c>
      <c r="AL74">
        <v>10</v>
      </c>
    </row>
    <row r="75" spans="1:38">
      <c r="A75" t="s">
        <v>117</v>
      </c>
      <c r="B75" s="34">
        <v>172.16</v>
      </c>
      <c r="C75" s="34">
        <v>57.66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2.2000000000000002</v>
      </c>
      <c r="K75" s="37">
        <v>2.2000000000000002</v>
      </c>
      <c r="L75" s="37">
        <v>2.25</v>
      </c>
      <c r="M75">
        <v>66.25</v>
      </c>
      <c r="N75">
        <v>273.08</v>
      </c>
      <c r="O75">
        <v>52.15</v>
      </c>
      <c r="P75">
        <v>5.44</v>
      </c>
      <c r="Q75">
        <v>42.01</v>
      </c>
      <c r="R75" s="93">
        <v>0</v>
      </c>
      <c r="S75" s="93">
        <v>0</v>
      </c>
      <c r="T75" s="93">
        <v>0</v>
      </c>
      <c r="U75">
        <v>6.37</v>
      </c>
      <c r="V75">
        <v>9.5861280000000004</v>
      </c>
      <c r="W75">
        <v>7.24</v>
      </c>
      <c r="X75">
        <v>97.5</v>
      </c>
      <c r="Y75">
        <v>32.5</v>
      </c>
      <c r="Z75">
        <v>32.5</v>
      </c>
      <c r="AA75">
        <v>41.38</v>
      </c>
      <c r="AB75">
        <v>8.2799999999999994</v>
      </c>
      <c r="AC75">
        <v>10.01</v>
      </c>
      <c r="AD75">
        <v>5</v>
      </c>
      <c r="AE75">
        <v>5</v>
      </c>
      <c r="AF75">
        <v>3</v>
      </c>
      <c r="AG75">
        <v>31.66</v>
      </c>
      <c r="AH75">
        <v>79.33</v>
      </c>
      <c r="AI75">
        <v>79.33</v>
      </c>
      <c r="AJ75">
        <v>27.75</v>
      </c>
      <c r="AK75">
        <v>14</v>
      </c>
      <c r="AL75">
        <v>6</v>
      </c>
    </row>
    <row r="76" spans="1:38">
      <c r="A76" t="s">
        <v>118</v>
      </c>
      <c r="B76" s="34">
        <v>172.16</v>
      </c>
      <c r="C76" s="34">
        <v>57.66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1.55</v>
      </c>
      <c r="K76" s="37">
        <v>1.55</v>
      </c>
      <c r="L76" s="37">
        <v>1.59</v>
      </c>
      <c r="M76">
        <v>66.25</v>
      </c>
      <c r="N76">
        <v>273.08</v>
      </c>
      <c r="O76">
        <v>52.15</v>
      </c>
      <c r="P76">
        <v>5.44</v>
      </c>
      <c r="Q76">
        <v>41.01</v>
      </c>
      <c r="R76" s="93">
        <v>0</v>
      </c>
      <c r="S76" s="93">
        <v>0</v>
      </c>
      <c r="T76" s="93">
        <v>0</v>
      </c>
      <c r="U76">
        <v>6.37</v>
      </c>
      <c r="V76">
        <v>5.6698440000000003</v>
      </c>
      <c r="W76">
        <v>7.24</v>
      </c>
      <c r="X76">
        <v>96.5</v>
      </c>
      <c r="Y76">
        <v>32.159999999999997</v>
      </c>
      <c r="Z76">
        <v>32.17</v>
      </c>
      <c r="AA76">
        <v>29.93</v>
      </c>
      <c r="AB76">
        <v>5.98</v>
      </c>
      <c r="AC76">
        <v>5.41</v>
      </c>
      <c r="AD76">
        <v>4</v>
      </c>
      <c r="AE76">
        <v>3</v>
      </c>
      <c r="AF76">
        <v>1</v>
      </c>
      <c r="AG76">
        <v>32.340000000000003</v>
      </c>
      <c r="AH76">
        <v>79.33</v>
      </c>
      <c r="AI76">
        <v>79.33</v>
      </c>
      <c r="AJ76">
        <v>27.75</v>
      </c>
      <c r="AK76">
        <v>7</v>
      </c>
      <c r="AL76">
        <v>3</v>
      </c>
    </row>
    <row r="77" spans="1:38">
      <c r="A77" t="s">
        <v>119</v>
      </c>
      <c r="B77" s="34">
        <v>172.16</v>
      </c>
      <c r="C77" s="34">
        <v>57.66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0.98</v>
      </c>
      <c r="K77" s="37">
        <v>0.98</v>
      </c>
      <c r="L77" s="37">
        <v>1.01</v>
      </c>
      <c r="M77">
        <v>66.25</v>
      </c>
      <c r="N77">
        <v>231.79</v>
      </c>
      <c r="O77">
        <v>52.15</v>
      </c>
      <c r="P77">
        <v>5.44</v>
      </c>
      <c r="Q77">
        <v>40.01</v>
      </c>
      <c r="R77" s="93">
        <v>0</v>
      </c>
      <c r="S77" s="93">
        <v>0</v>
      </c>
      <c r="T77" s="93">
        <v>0</v>
      </c>
      <c r="U77">
        <v>6.37</v>
      </c>
      <c r="V77">
        <v>2.2406600000000001</v>
      </c>
      <c r="W77">
        <v>7.24</v>
      </c>
      <c r="X77">
        <v>94.5</v>
      </c>
      <c r="Y77">
        <v>31.5</v>
      </c>
      <c r="Z77">
        <v>31.5</v>
      </c>
      <c r="AA77">
        <v>20.91</v>
      </c>
      <c r="AB77">
        <v>4.18</v>
      </c>
      <c r="AC77">
        <v>2.35</v>
      </c>
      <c r="AD77">
        <v>3</v>
      </c>
      <c r="AE77">
        <v>1</v>
      </c>
      <c r="AF77">
        <v>1</v>
      </c>
      <c r="AG77">
        <v>32</v>
      </c>
      <c r="AH77">
        <v>80</v>
      </c>
      <c r="AI77">
        <v>80</v>
      </c>
      <c r="AJ77">
        <v>28.76</v>
      </c>
      <c r="AK77">
        <v>4</v>
      </c>
      <c r="AL77">
        <v>1</v>
      </c>
    </row>
    <row r="78" spans="1:38">
      <c r="A78" t="s">
        <v>120</v>
      </c>
      <c r="B78" s="34">
        <v>172.16</v>
      </c>
      <c r="C78" s="34">
        <v>57.66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0.53</v>
      </c>
      <c r="K78" s="37">
        <v>0.53</v>
      </c>
      <c r="L78" s="37">
        <v>0.53</v>
      </c>
      <c r="M78">
        <v>66.25</v>
      </c>
      <c r="N78">
        <v>193.16</v>
      </c>
      <c r="O78">
        <v>52.15</v>
      </c>
      <c r="P78">
        <v>5.44</v>
      </c>
      <c r="Q78">
        <v>40.01</v>
      </c>
      <c r="R78" s="93">
        <v>0</v>
      </c>
      <c r="S78" s="93">
        <v>0</v>
      </c>
      <c r="T78" s="93">
        <v>0</v>
      </c>
      <c r="U78">
        <v>6.37</v>
      </c>
      <c r="V78">
        <v>0.46761599999999998</v>
      </c>
      <c r="W78">
        <v>7.24</v>
      </c>
      <c r="X78">
        <v>94</v>
      </c>
      <c r="Y78">
        <v>31.34</v>
      </c>
      <c r="Z78">
        <v>31.33</v>
      </c>
      <c r="AA78">
        <v>13.5</v>
      </c>
      <c r="AB78">
        <v>2.7</v>
      </c>
      <c r="AC78">
        <v>0</v>
      </c>
      <c r="AD78">
        <v>2</v>
      </c>
      <c r="AE78">
        <v>0</v>
      </c>
      <c r="AF78">
        <v>0</v>
      </c>
      <c r="AG78">
        <v>32</v>
      </c>
      <c r="AH78">
        <v>80</v>
      </c>
      <c r="AI78">
        <v>80</v>
      </c>
      <c r="AJ78">
        <v>28.76</v>
      </c>
      <c r="AK78">
        <v>1</v>
      </c>
      <c r="AL78">
        <v>0</v>
      </c>
    </row>
    <row r="79" spans="1:38">
      <c r="A79" t="s">
        <v>121</v>
      </c>
      <c r="B79" s="34">
        <v>147.07</v>
      </c>
      <c r="C79" s="34">
        <v>57.66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66.25</v>
      </c>
      <c r="N79">
        <v>193.16</v>
      </c>
      <c r="O79">
        <v>52.15</v>
      </c>
      <c r="P79">
        <v>5.63</v>
      </c>
      <c r="Q79">
        <v>40.01</v>
      </c>
      <c r="R79" s="93">
        <v>0</v>
      </c>
      <c r="S79" s="93">
        <v>0</v>
      </c>
      <c r="T79" s="93">
        <v>0</v>
      </c>
      <c r="U79">
        <v>6.37</v>
      </c>
      <c r="V79">
        <v>0</v>
      </c>
      <c r="W79">
        <v>7.62</v>
      </c>
      <c r="X79">
        <v>91.5</v>
      </c>
      <c r="Y79">
        <v>30.5</v>
      </c>
      <c r="Z79">
        <v>30.5</v>
      </c>
      <c r="AA79">
        <v>7.35</v>
      </c>
      <c r="AB79">
        <v>1.47</v>
      </c>
      <c r="AC79">
        <v>0</v>
      </c>
      <c r="AD79">
        <v>1</v>
      </c>
      <c r="AE79">
        <v>0</v>
      </c>
      <c r="AF79">
        <v>0</v>
      </c>
      <c r="AG79">
        <v>37.659999999999997</v>
      </c>
      <c r="AH79">
        <v>79.33</v>
      </c>
      <c r="AI79">
        <v>79.33</v>
      </c>
      <c r="AJ79">
        <v>29.26</v>
      </c>
      <c r="AK79">
        <v>1</v>
      </c>
      <c r="AL79">
        <v>0</v>
      </c>
    </row>
    <row r="80" spans="1:38">
      <c r="A80" t="s">
        <v>122</v>
      </c>
      <c r="B80" s="34">
        <v>147.07</v>
      </c>
      <c r="C80" s="34">
        <v>57.66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66.25</v>
      </c>
      <c r="N80">
        <v>193.16</v>
      </c>
      <c r="O80">
        <v>52.15</v>
      </c>
      <c r="P80">
        <v>5.63</v>
      </c>
      <c r="Q80">
        <v>38.01</v>
      </c>
      <c r="R80" s="93">
        <v>0</v>
      </c>
      <c r="S80" s="93">
        <v>0</v>
      </c>
      <c r="T80" s="93">
        <v>0</v>
      </c>
      <c r="U80">
        <v>6.37</v>
      </c>
      <c r="V80">
        <v>0</v>
      </c>
      <c r="W80">
        <v>7.62</v>
      </c>
      <c r="X80">
        <v>94</v>
      </c>
      <c r="Y80">
        <v>31.34</v>
      </c>
      <c r="Z80">
        <v>31.33</v>
      </c>
      <c r="AA80">
        <v>2.41</v>
      </c>
      <c r="AB80">
        <v>0.48</v>
      </c>
      <c r="AC80">
        <v>0</v>
      </c>
      <c r="AD80">
        <v>0.5</v>
      </c>
      <c r="AE80">
        <v>0</v>
      </c>
      <c r="AF80">
        <v>0</v>
      </c>
      <c r="AG80">
        <v>38</v>
      </c>
      <c r="AH80">
        <v>78.33</v>
      </c>
      <c r="AI80">
        <v>78.33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108.17</v>
      </c>
      <c r="C81" s="34">
        <v>57.66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66.25</v>
      </c>
      <c r="N81">
        <v>193.16</v>
      </c>
      <c r="O81">
        <v>52.15</v>
      </c>
      <c r="P81">
        <v>5.63</v>
      </c>
      <c r="Q81">
        <v>37.81</v>
      </c>
      <c r="R81" s="93">
        <v>0</v>
      </c>
      <c r="S81" s="93">
        <v>0</v>
      </c>
      <c r="T81" s="93">
        <v>0</v>
      </c>
      <c r="U81">
        <v>6.37</v>
      </c>
      <c r="V81">
        <v>0</v>
      </c>
      <c r="W81">
        <v>7.62</v>
      </c>
      <c r="X81">
        <v>112</v>
      </c>
      <c r="Y81">
        <v>37.340000000000003</v>
      </c>
      <c r="Z81">
        <v>37.33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38</v>
      </c>
      <c r="AH81">
        <v>81.67</v>
      </c>
      <c r="AI81">
        <v>81.67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108.17</v>
      </c>
      <c r="C82" s="34">
        <v>57.66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66.25</v>
      </c>
      <c r="N82">
        <v>193.16</v>
      </c>
      <c r="O82">
        <v>52.15</v>
      </c>
      <c r="P82">
        <v>5.63</v>
      </c>
      <c r="Q82">
        <v>37.42</v>
      </c>
      <c r="R82" s="93">
        <v>0</v>
      </c>
      <c r="S82" s="93">
        <v>0</v>
      </c>
      <c r="T82" s="93">
        <v>0</v>
      </c>
      <c r="U82">
        <v>6.37</v>
      </c>
      <c r="V82">
        <v>0</v>
      </c>
      <c r="W82">
        <v>7.62</v>
      </c>
      <c r="X82">
        <v>109.5</v>
      </c>
      <c r="Y82">
        <v>36.5</v>
      </c>
      <c r="Z82">
        <v>36.5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37.659999999999997</v>
      </c>
      <c r="AH82">
        <v>81</v>
      </c>
      <c r="AI82">
        <v>81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120.72</v>
      </c>
      <c r="C83" s="34">
        <v>57.66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66.25</v>
      </c>
      <c r="N83">
        <v>193.16</v>
      </c>
      <c r="O83">
        <v>52.15</v>
      </c>
      <c r="P83">
        <v>5.63</v>
      </c>
      <c r="Q83">
        <v>25.21</v>
      </c>
      <c r="R83" s="93">
        <v>0</v>
      </c>
      <c r="S83" s="93">
        <v>0</v>
      </c>
      <c r="T83" s="93">
        <v>0</v>
      </c>
      <c r="U83">
        <v>6.3</v>
      </c>
      <c r="V83">
        <v>0</v>
      </c>
      <c r="W83">
        <v>7.89</v>
      </c>
      <c r="X83">
        <v>108.5</v>
      </c>
      <c r="Y83">
        <v>36.159999999999997</v>
      </c>
      <c r="Z83">
        <v>36.17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36.659999999999997</v>
      </c>
      <c r="AH83">
        <v>79.67</v>
      </c>
      <c r="AI83">
        <v>79.67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133.27000000000001</v>
      </c>
      <c r="C84" s="34">
        <v>57.66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66.25</v>
      </c>
      <c r="N84">
        <v>193.16</v>
      </c>
      <c r="O84">
        <v>52.15</v>
      </c>
      <c r="P84">
        <v>5.63</v>
      </c>
      <c r="Q84">
        <v>25.21</v>
      </c>
      <c r="R84" s="93">
        <v>0</v>
      </c>
      <c r="S84" s="93">
        <v>0</v>
      </c>
      <c r="T84" s="93">
        <v>0</v>
      </c>
      <c r="U84">
        <v>6.3</v>
      </c>
      <c r="V84">
        <v>0</v>
      </c>
      <c r="W84">
        <v>7.89</v>
      </c>
      <c r="X84">
        <v>107</v>
      </c>
      <c r="Y84">
        <v>35.659999999999997</v>
      </c>
      <c r="Z84">
        <v>35.67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35.659999999999997</v>
      </c>
      <c r="AH84">
        <v>78.33</v>
      </c>
      <c r="AI84">
        <v>78.33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172.16</v>
      </c>
      <c r="C85" s="34">
        <v>57.66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66.25</v>
      </c>
      <c r="N85">
        <v>150.19</v>
      </c>
      <c r="O85">
        <v>77.53</v>
      </c>
      <c r="P85">
        <v>5.63</v>
      </c>
      <c r="Q85">
        <v>25.21</v>
      </c>
      <c r="R85" s="93">
        <v>0</v>
      </c>
      <c r="S85" s="93">
        <v>0</v>
      </c>
      <c r="T85" s="93">
        <v>0</v>
      </c>
      <c r="U85">
        <v>6.68</v>
      </c>
      <c r="V85">
        <v>0</v>
      </c>
      <c r="W85">
        <v>6.5</v>
      </c>
      <c r="X85">
        <v>104.5</v>
      </c>
      <c r="Y85">
        <v>34.840000000000003</v>
      </c>
      <c r="Z85">
        <v>34.83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34.340000000000003</v>
      </c>
      <c r="AH85">
        <v>76.33</v>
      </c>
      <c r="AI85">
        <v>76.33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172.16</v>
      </c>
      <c r="C86" s="34">
        <v>57.66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66.25</v>
      </c>
      <c r="N86">
        <v>150.19</v>
      </c>
      <c r="O86">
        <v>100.62</v>
      </c>
      <c r="P86">
        <v>5.63</v>
      </c>
      <c r="Q86">
        <v>23.81</v>
      </c>
      <c r="R86" s="93">
        <v>0</v>
      </c>
      <c r="S86" s="93">
        <v>0</v>
      </c>
      <c r="T86" s="93">
        <v>0</v>
      </c>
      <c r="U86">
        <v>6.68</v>
      </c>
      <c r="V86">
        <v>0</v>
      </c>
      <c r="W86">
        <v>6.5</v>
      </c>
      <c r="X86">
        <v>103</v>
      </c>
      <c r="Y86">
        <v>34.340000000000003</v>
      </c>
      <c r="Z86">
        <v>34.33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33.659999999999997</v>
      </c>
      <c r="AH86">
        <v>74.67</v>
      </c>
      <c r="AI86">
        <v>74.67</v>
      </c>
      <c r="AJ86">
        <v>29.77</v>
      </c>
      <c r="AK86">
        <v>0</v>
      </c>
      <c r="AL86">
        <v>0</v>
      </c>
    </row>
    <row r="87" spans="1:38">
      <c r="A87" t="s">
        <v>129</v>
      </c>
      <c r="B87" s="34">
        <v>214.41</v>
      </c>
      <c r="C87" s="34">
        <v>81.8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74.77</v>
      </c>
      <c r="N87">
        <v>193.16</v>
      </c>
      <c r="O87">
        <v>100.62</v>
      </c>
      <c r="P87">
        <v>5.63</v>
      </c>
      <c r="Q87">
        <v>26.01</v>
      </c>
      <c r="R87" s="93">
        <v>0</v>
      </c>
      <c r="S87" s="93">
        <v>0</v>
      </c>
      <c r="T87" s="93">
        <v>0</v>
      </c>
      <c r="U87">
        <v>6.68</v>
      </c>
      <c r="V87">
        <v>0</v>
      </c>
      <c r="W87">
        <v>6.5</v>
      </c>
      <c r="X87">
        <v>97</v>
      </c>
      <c r="Y87">
        <v>32.340000000000003</v>
      </c>
      <c r="Z87">
        <v>32.33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29.34</v>
      </c>
      <c r="AH87">
        <v>79.33</v>
      </c>
      <c r="AI87">
        <v>79.33</v>
      </c>
      <c r="AJ87">
        <v>29.77</v>
      </c>
      <c r="AK87">
        <v>0</v>
      </c>
      <c r="AL87">
        <v>0</v>
      </c>
    </row>
    <row r="88" spans="1:38">
      <c r="A88" t="s">
        <v>130</v>
      </c>
      <c r="B88" s="34">
        <v>214.41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231.79</v>
      </c>
      <c r="O88">
        <v>100.62</v>
      </c>
      <c r="P88">
        <v>5.63</v>
      </c>
      <c r="Q88">
        <v>25.61</v>
      </c>
      <c r="R88" s="93">
        <v>0</v>
      </c>
      <c r="S88" s="93">
        <v>0</v>
      </c>
      <c r="T88" s="93">
        <v>0</v>
      </c>
      <c r="U88">
        <v>6.68</v>
      </c>
      <c r="V88">
        <v>0</v>
      </c>
      <c r="W88">
        <v>6.5</v>
      </c>
      <c r="X88">
        <v>88.5</v>
      </c>
      <c r="Y88">
        <v>29.5</v>
      </c>
      <c r="Z88">
        <v>29.5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27.66</v>
      </c>
      <c r="AH88">
        <v>78</v>
      </c>
      <c r="AI88">
        <v>78</v>
      </c>
      <c r="AJ88">
        <v>29.77</v>
      </c>
      <c r="AK88">
        <v>0</v>
      </c>
      <c r="AL88">
        <v>0</v>
      </c>
    </row>
    <row r="89" spans="1:38">
      <c r="A89" t="s">
        <v>131</v>
      </c>
      <c r="B89" s="34">
        <v>214.41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6.06</v>
      </c>
      <c r="Q89">
        <v>25.01</v>
      </c>
      <c r="R89" s="93">
        <v>0</v>
      </c>
      <c r="S89" s="93">
        <v>0</v>
      </c>
      <c r="T89" s="93">
        <v>0</v>
      </c>
      <c r="U89">
        <v>6.68</v>
      </c>
      <c r="V89">
        <v>0</v>
      </c>
      <c r="W89">
        <v>6.5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27</v>
      </c>
      <c r="AH89">
        <v>76.33</v>
      </c>
      <c r="AI89">
        <v>76.33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214.41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6.06</v>
      </c>
      <c r="Q90">
        <v>24.21</v>
      </c>
      <c r="R90" s="93">
        <v>0</v>
      </c>
      <c r="S90" s="93">
        <v>0</v>
      </c>
      <c r="T90" s="93">
        <v>0</v>
      </c>
      <c r="U90">
        <v>6.68</v>
      </c>
      <c r="V90">
        <v>0</v>
      </c>
      <c r="W90">
        <v>6.5</v>
      </c>
      <c r="X90">
        <v>74.5</v>
      </c>
      <c r="Y90">
        <v>24.84</v>
      </c>
      <c r="Z90">
        <v>24.83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</v>
      </c>
      <c r="AH90">
        <v>74</v>
      </c>
      <c r="AI90">
        <v>74</v>
      </c>
      <c r="AJ90">
        <v>29.77</v>
      </c>
      <c r="AK90">
        <v>0</v>
      </c>
      <c r="AL90">
        <v>0</v>
      </c>
    </row>
    <row r="91" spans="1:38">
      <c r="A91" t="s">
        <v>133</v>
      </c>
      <c r="B91" s="34">
        <v>214.41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6.06</v>
      </c>
      <c r="Q91">
        <v>31.02</v>
      </c>
      <c r="R91" s="93">
        <v>0</v>
      </c>
      <c r="S91" s="93">
        <v>0</v>
      </c>
      <c r="T91" s="93">
        <v>0</v>
      </c>
      <c r="U91">
        <v>6.61</v>
      </c>
      <c r="V91">
        <v>0</v>
      </c>
      <c r="W91">
        <v>6.5</v>
      </c>
      <c r="X91">
        <v>73</v>
      </c>
      <c r="Y91">
        <v>24.34</v>
      </c>
      <c r="Z91">
        <v>24.33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25.34</v>
      </c>
      <c r="AH91">
        <v>72</v>
      </c>
      <c r="AI91">
        <v>72</v>
      </c>
      <c r="AJ91">
        <v>29.26</v>
      </c>
      <c r="AK91">
        <v>0</v>
      </c>
      <c r="AL91">
        <v>0</v>
      </c>
    </row>
    <row r="92" spans="1:38">
      <c r="A92" t="s">
        <v>134</v>
      </c>
      <c r="B92" s="34">
        <v>214.41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6.06</v>
      </c>
      <c r="Q92">
        <v>30.62</v>
      </c>
      <c r="R92" s="93">
        <v>0</v>
      </c>
      <c r="S92" s="93">
        <v>0</v>
      </c>
      <c r="T92" s="93">
        <v>0</v>
      </c>
      <c r="U92">
        <v>6.61</v>
      </c>
      <c r="V92">
        <v>0</v>
      </c>
      <c r="W92">
        <v>6.32</v>
      </c>
      <c r="X92">
        <v>72.5</v>
      </c>
      <c r="Y92">
        <v>24.16</v>
      </c>
      <c r="Z92">
        <v>24.17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25.34</v>
      </c>
      <c r="AH92">
        <v>69.67</v>
      </c>
      <c r="AI92">
        <v>69.67</v>
      </c>
      <c r="AJ92">
        <v>29.26</v>
      </c>
      <c r="AK92">
        <v>0</v>
      </c>
      <c r="AL92">
        <v>0</v>
      </c>
    </row>
    <row r="93" spans="1:38">
      <c r="A93" t="s">
        <v>135</v>
      </c>
      <c r="B93" s="34">
        <v>214.41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5.63</v>
      </c>
      <c r="Q93">
        <v>30.22</v>
      </c>
      <c r="R93" s="93">
        <v>0</v>
      </c>
      <c r="S93" s="93">
        <v>0</v>
      </c>
      <c r="T93" s="93">
        <v>0</v>
      </c>
      <c r="U93">
        <v>6.61</v>
      </c>
      <c r="V93">
        <v>0</v>
      </c>
      <c r="W93">
        <v>6.32</v>
      </c>
      <c r="X93">
        <v>72.5</v>
      </c>
      <c r="Y93">
        <v>24.16</v>
      </c>
      <c r="Z93">
        <v>24.17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67.33</v>
      </c>
      <c r="AI93">
        <v>67.33</v>
      </c>
      <c r="AJ93">
        <v>29.26</v>
      </c>
      <c r="AK93">
        <v>0</v>
      </c>
      <c r="AL93">
        <v>0</v>
      </c>
    </row>
    <row r="94" spans="1:38">
      <c r="A94" t="s">
        <v>136</v>
      </c>
      <c r="B94" s="34">
        <v>214.41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5.63</v>
      </c>
      <c r="Q94">
        <v>29.82</v>
      </c>
      <c r="R94" s="93">
        <v>0</v>
      </c>
      <c r="S94" s="93">
        <v>0</v>
      </c>
      <c r="T94" s="93">
        <v>0</v>
      </c>
      <c r="U94">
        <v>6.61</v>
      </c>
      <c r="V94">
        <v>0</v>
      </c>
      <c r="W94">
        <v>6.32</v>
      </c>
      <c r="X94">
        <v>71.5</v>
      </c>
      <c r="Y94">
        <v>23.84</v>
      </c>
      <c r="Z94">
        <v>23.83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19.66</v>
      </c>
      <c r="AH94">
        <v>65.33</v>
      </c>
      <c r="AI94">
        <v>65.33</v>
      </c>
      <c r="AJ94">
        <v>29.26</v>
      </c>
      <c r="AK94">
        <v>0</v>
      </c>
      <c r="AL94">
        <v>0</v>
      </c>
    </row>
    <row r="95" spans="1:38">
      <c r="A95" t="s">
        <v>137</v>
      </c>
      <c r="B95" s="34">
        <v>214.41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5.63</v>
      </c>
      <c r="Q95">
        <v>29.62</v>
      </c>
      <c r="R95" s="93">
        <v>0</v>
      </c>
      <c r="S95" s="93">
        <v>0</v>
      </c>
      <c r="T95" s="93">
        <v>0</v>
      </c>
      <c r="U95">
        <v>6.53</v>
      </c>
      <c r="V95">
        <v>0</v>
      </c>
      <c r="W95">
        <v>6.32</v>
      </c>
      <c r="X95">
        <v>66</v>
      </c>
      <c r="Y95">
        <v>22</v>
      </c>
      <c r="Z95">
        <v>22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19.34</v>
      </c>
      <c r="AH95">
        <v>65</v>
      </c>
      <c r="AI95">
        <v>65</v>
      </c>
      <c r="AJ95">
        <v>29.26</v>
      </c>
      <c r="AK95">
        <v>0</v>
      </c>
      <c r="AL95">
        <v>0</v>
      </c>
    </row>
    <row r="96" spans="1:38">
      <c r="A96" t="s">
        <v>138</v>
      </c>
      <c r="B96" s="34">
        <v>214.41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5.63</v>
      </c>
      <c r="Q96">
        <v>29.42</v>
      </c>
      <c r="R96" s="93">
        <v>0</v>
      </c>
      <c r="S96" s="93">
        <v>0</v>
      </c>
      <c r="T96" s="93">
        <v>0</v>
      </c>
      <c r="U96">
        <v>6.53</v>
      </c>
      <c r="V96">
        <v>0</v>
      </c>
      <c r="W96">
        <v>6.32</v>
      </c>
      <c r="X96">
        <v>65</v>
      </c>
      <c r="Y96">
        <v>21.66</v>
      </c>
      <c r="Z96">
        <v>21.67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</v>
      </c>
      <c r="AH96">
        <v>65</v>
      </c>
      <c r="AI96">
        <v>65</v>
      </c>
      <c r="AJ96">
        <v>28.76</v>
      </c>
      <c r="AK96">
        <v>0</v>
      </c>
      <c r="AL96">
        <v>0</v>
      </c>
    </row>
    <row r="97" spans="1:50">
      <c r="A97" t="s">
        <v>139</v>
      </c>
      <c r="B97" s="34">
        <v>214.41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5.63</v>
      </c>
      <c r="Q97">
        <v>29.22</v>
      </c>
      <c r="R97" s="93">
        <v>0</v>
      </c>
      <c r="S97" s="93">
        <v>0</v>
      </c>
      <c r="T97" s="93">
        <v>0</v>
      </c>
      <c r="U97">
        <v>6.53</v>
      </c>
      <c r="V97">
        <v>0</v>
      </c>
      <c r="W97">
        <v>6.32</v>
      </c>
      <c r="X97">
        <v>62.5</v>
      </c>
      <c r="Y97">
        <v>20.84</v>
      </c>
      <c r="Z97">
        <v>20.83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18.66</v>
      </c>
      <c r="AH97">
        <v>65.33</v>
      </c>
      <c r="AI97">
        <v>65.33</v>
      </c>
      <c r="AJ97">
        <v>28.76</v>
      </c>
      <c r="AK97">
        <v>0</v>
      </c>
      <c r="AL97">
        <v>0</v>
      </c>
    </row>
    <row r="98" spans="1:50">
      <c r="A98" t="s">
        <v>140</v>
      </c>
      <c r="B98" s="34">
        <v>214.41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5.63</v>
      </c>
      <c r="Q98">
        <v>29.01</v>
      </c>
      <c r="R98" s="93">
        <v>0</v>
      </c>
      <c r="S98" s="93">
        <v>0</v>
      </c>
      <c r="T98" s="93">
        <v>0</v>
      </c>
      <c r="U98">
        <v>6.53</v>
      </c>
      <c r="V98">
        <v>0</v>
      </c>
      <c r="W98">
        <v>6.32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18.34</v>
      </c>
      <c r="AH98">
        <v>65.33</v>
      </c>
      <c r="AI98">
        <v>65.33</v>
      </c>
      <c r="AJ98">
        <v>28.76</v>
      </c>
      <c r="AK98">
        <v>0</v>
      </c>
      <c r="AL98">
        <v>0</v>
      </c>
    </row>
    <row r="99" spans="1:50">
      <c r="A99" t="s">
        <v>141</v>
      </c>
      <c r="B99" s="34">
        <f>SUM(B3:B98)/4000</f>
        <v>4.3162524999999956</v>
      </c>
      <c r="C99" s="34">
        <f t="shared" ref="C99:P99" si="2">SUM(C3:C98)/4000</f>
        <v>1.5933074999999981</v>
      </c>
      <c r="D99" s="93">
        <f t="shared" ref="D99" si="3">SUM(D3:D98)/4000</f>
        <v>0.91437249999999959</v>
      </c>
      <c r="E99" s="34">
        <f>SUM(E3:E98)/4000</f>
        <v>0.32925249999999978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0.12066</v>
      </c>
      <c r="K99" s="37">
        <f t="shared" si="2"/>
        <v>0.12066</v>
      </c>
      <c r="L99" s="37">
        <f t="shared" si="2"/>
        <v>0.12367249999999995</v>
      </c>
      <c r="M99">
        <f t="shared" si="2"/>
        <v>1.9625350000000017</v>
      </c>
      <c r="N99">
        <f t="shared" si="2"/>
        <v>5.0946725000000033</v>
      </c>
      <c r="O99">
        <f t="shared" si="2"/>
        <v>1.7591949999999974</v>
      </c>
      <c r="P99">
        <f t="shared" si="2"/>
        <v>0.14293499999999992</v>
      </c>
      <c r="Q99">
        <f t="shared" ref="Q99:AF99" si="5">SUM(Q3:Q98)/4000</f>
        <v>0.61490750000000005</v>
      </c>
      <c r="R99" s="93">
        <f t="shared" si="5"/>
        <v>0.32089250000000014</v>
      </c>
      <c r="S99" s="93">
        <f t="shared" si="5"/>
        <v>0.2876450000000001</v>
      </c>
      <c r="T99" s="93">
        <f t="shared" si="5"/>
        <v>0.30583499999999997</v>
      </c>
      <c r="U99">
        <f t="shared" si="5"/>
        <v>0.16173999999999983</v>
      </c>
      <c r="V99">
        <f t="shared" si="5"/>
        <v>0.88640996699999997</v>
      </c>
      <c r="W99">
        <f t="shared" si="5"/>
        <v>0.15841000000000019</v>
      </c>
      <c r="X99">
        <f t="shared" si="5"/>
        <v>1.438545</v>
      </c>
      <c r="Y99">
        <f t="shared" si="5"/>
        <v>0.47951749999999993</v>
      </c>
      <c r="Z99">
        <f t="shared" si="5"/>
        <v>0.47951749999999993</v>
      </c>
      <c r="AA99">
        <f t="shared" si="5"/>
        <v>1.9790575000000001</v>
      </c>
      <c r="AB99">
        <f t="shared" si="5"/>
        <v>0.39580750000000003</v>
      </c>
      <c r="AC99">
        <f t="shared" si="5"/>
        <v>0.76224250000000005</v>
      </c>
      <c r="AD99">
        <f t="shared" si="5"/>
        <v>0.3710874999999999</v>
      </c>
      <c r="AE99">
        <f t="shared" si="5"/>
        <v>0.72275</v>
      </c>
      <c r="AF99">
        <f t="shared" si="5"/>
        <v>0.36275000000000002</v>
      </c>
      <c r="AG99">
        <f t="shared" ref="AG99:AM99" si="6">SUM(AG3:AG98)/4000</f>
        <v>0.44940750000000002</v>
      </c>
      <c r="AH99">
        <f t="shared" si="6"/>
        <v>1.2911274999999998</v>
      </c>
      <c r="AI99">
        <f t="shared" si="6"/>
        <v>1.2911274999999998</v>
      </c>
      <c r="AJ99">
        <f t="shared" si="6"/>
        <v>0.66880250000000097</v>
      </c>
      <c r="AK99">
        <f t="shared" si="6"/>
        <v>1.526</v>
      </c>
      <c r="AL99">
        <f t="shared" si="6"/>
        <v>0.64949999999999997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494.2934408028591</v>
      </c>
      <c r="L3">
        <v>17.47</v>
      </c>
      <c r="M3">
        <v>63.853215088093961</v>
      </c>
      <c r="N3">
        <v>52.950571824729401</v>
      </c>
      <c r="O3">
        <v>74.00894632019353</v>
      </c>
      <c r="P3">
        <v>31.379787636212967</v>
      </c>
      <c r="Q3">
        <v>9.6277422804208612</v>
      </c>
      <c r="R3">
        <v>19.134166646991009</v>
      </c>
      <c r="S3">
        <v>11.76422652846442</v>
      </c>
      <c r="T3">
        <v>1.4180429731543625</v>
      </c>
      <c r="U3">
        <v>59.509958325499682</v>
      </c>
      <c r="V3">
        <v>8.8294022498755602</v>
      </c>
      <c r="W3">
        <v>18.800806556464813</v>
      </c>
      <c r="X3">
        <v>62.438137823732156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30.793061255831791</v>
      </c>
      <c r="AH3">
        <v>77.30135434897926</v>
      </c>
      <c r="AI3">
        <v>7.2184016269585607</v>
      </c>
      <c r="AJ3">
        <v>0</v>
      </c>
      <c r="AK3">
        <v>28.771967198108754</v>
      </c>
      <c r="AL3">
        <v>56.095885190791734</v>
      </c>
      <c r="AM3">
        <v>5.3847894309072366</v>
      </c>
      <c r="AN3">
        <v>6.3931688022654545E-2</v>
      </c>
      <c r="AO3">
        <v>0</v>
      </c>
      <c r="AP3">
        <v>1.0323822668599834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4.0989040736607132</v>
      </c>
      <c r="BA3">
        <v>3.1022947619047621</v>
      </c>
      <c r="BB3">
        <v>2.4623039303675047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1267.1545537680024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494.31177171509836</v>
      </c>
      <c r="L4">
        <v>17.47</v>
      </c>
      <c r="M4">
        <v>63.853215088093961</v>
      </c>
      <c r="N4">
        <v>52.963917312135848</v>
      </c>
      <c r="O4">
        <v>74.026631318030439</v>
      </c>
      <c r="P4">
        <v>31.389854382990471</v>
      </c>
      <c r="Q4">
        <v>9.6282616660567264</v>
      </c>
      <c r="R4">
        <v>19.140360998847129</v>
      </c>
      <c r="S4">
        <v>11.767235152059925</v>
      </c>
      <c r="T4">
        <v>1.4220594765100671</v>
      </c>
      <c r="U4">
        <v>59.630722176343021</v>
      </c>
      <c r="V4">
        <v>8.8294022498755602</v>
      </c>
      <c r="W4">
        <v>18.800806556464813</v>
      </c>
      <c r="X4">
        <v>62.438137823732156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30.793061255831791</v>
      </c>
      <c r="AH4">
        <v>77.30135434897926</v>
      </c>
      <c r="AI4">
        <v>7.2184016269585607</v>
      </c>
      <c r="AJ4">
        <v>0</v>
      </c>
      <c r="AK4">
        <v>28.771967198108754</v>
      </c>
      <c r="AL4">
        <v>56.095885190791734</v>
      </c>
      <c r="AM4">
        <v>5.3847894309072366</v>
      </c>
      <c r="AN4">
        <v>6.3931688022654545E-2</v>
      </c>
      <c r="AO4">
        <v>0</v>
      </c>
      <c r="AP4">
        <v>1.0323822668599834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4.0989040736607132</v>
      </c>
      <c r="BA4">
        <v>3.1022947619047621</v>
      </c>
      <c r="BB4">
        <v>2.4623039303675047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1267.3484846275489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494.31177171509836</v>
      </c>
      <c r="L5">
        <v>17.47</v>
      </c>
      <c r="M5">
        <v>63.853215088093961</v>
      </c>
      <c r="N5">
        <v>52.963917312135848</v>
      </c>
      <c r="O5">
        <v>74.026631318030439</v>
      </c>
      <c r="P5">
        <v>31.389854382990471</v>
      </c>
      <c r="Q5">
        <v>9.6282616660567264</v>
      </c>
      <c r="R5">
        <v>19.140360998847129</v>
      </c>
      <c r="S5">
        <v>11.767235152059925</v>
      </c>
      <c r="T5">
        <v>1.4220594765100671</v>
      </c>
      <c r="U5">
        <v>59.630722176343021</v>
      </c>
      <c r="V5">
        <v>8.8294022498755602</v>
      </c>
      <c r="W5">
        <v>18.800806556464813</v>
      </c>
      <c r="X5">
        <v>62.438137823732156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30.793061255831791</v>
      </c>
      <c r="AH5">
        <v>77.30135434897926</v>
      </c>
      <c r="AI5">
        <v>7.2184016269585607</v>
      </c>
      <c r="AJ5">
        <v>0</v>
      </c>
      <c r="AK5">
        <v>28.771967198108754</v>
      </c>
      <c r="AL5">
        <v>56.095885190791734</v>
      </c>
      <c r="AM5">
        <v>5.3847894309072366</v>
      </c>
      <c r="AN5">
        <v>6.3931688022654545E-2</v>
      </c>
      <c r="AO5">
        <v>0</v>
      </c>
      <c r="AP5">
        <v>1.0323822668599834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4.0989040736607132</v>
      </c>
      <c r="BA5">
        <v>3.1022947619047621</v>
      </c>
      <c r="BB5">
        <v>2.4623039303675047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1267.3484846275489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494.31177171509836</v>
      </c>
      <c r="L6">
        <v>17.47</v>
      </c>
      <c r="M6">
        <v>63.853215088093961</v>
      </c>
      <c r="N6">
        <v>52.963917312135848</v>
      </c>
      <c r="O6">
        <v>74.026631318030439</v>
      </c>
      <c r="P6">
        <v>31.389854382990471</v>
      </c>
      <c r="Q6">
        <v>9.6282616660567264</v>
      </c>
      <c r="R6">
        <v>19.140360998847129</v>
      </c>
      <c r="S6">
        <v>11.767235152059925</v>
      </c>
      <c r="T6">
        <v>1.4220594765100671</v>
      </c>
      <c r="U6">
        <v>59.630722176343021</v>
      </c>
      <c r="V6">
        <v>8.8294022498755602</v>
      </c>
      <c r="W6">
        <v>18.800806556464813</v>
      </c>
      <c r="X6">
        <v>62.438137823732156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30.793061255831791</v>
      </c>
      <c r="AH6">
        <v>77.30135434897926</v>
      </c>
      <c r="AI6">
        <v>1.8374108455118332</v>
      </c>
      <c r="AJ6">
        <v>0</v>
      </c>
      <c r="AK6">
        <v>28.771967198108754</v>
      </c>
      <c r="AL6">
        <v>56.095885190791734</v>
      </c>
      <c r="AM6">
        <v>5.3847894309072366</v>
      </c>
      <c r="AN6">
        <v>6.3931688022654545E-2</v>
      </c>
      <c r="AO6">
        <v>0</v>
      </c>
      <c r="AP6">
        <v>1.0323822668599834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4.0989040736607132</v>
      </c>
      <c r="BA6">
        <v>3.1022947619047621</v>
      </c>
      <c r="BB6">
        <v>2.4623039303675047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1261.9674938461021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494.75138496677505</v>
      </c>
      <c r="L7">
        <v>18.09</v>
      </c>
      <c r="M7">
        <v>63.853215088093961</v>
      </c>
      <c r="N7">
        <v>52.963917312135848</v>
      </c>
      <c r="O7">
        <v>74.026631318030439</v>
      </c>
      <c r="P7">
        <v>31.389854382990471</v>
      </c>
      <c r="Q7">
        <v>9.6282616660567264</v>
      </c>
      <c r="R7">
        <v>19.140360998847129</v>
      </c>
      <c r="S7">
        <v>11.767235152059925</v>
      </c>
      <c r="T7">
        <v>1.4220594765100671</v>
      </c>
      <c r="U7">
        <v>59.630722176343021</v>
      </c>
      <c r="V7">
        <v>8.8294022498755602</v>
      </c>
      <c r="W7">
        <v>18.800806556464813</v>
      </c>
      <c r="X7">
        <v>62.508135736090601</v>
      </c>
      <c r="Y7">
        <v>0</v>
      </c>
      <c r="Z7">
        <v>2.7658744235454535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30.793061255831791</v>
      </c>
      <c r="AH7">
        <v>77.30135434897926</v>
      </c>
      <c r="AI7">
        <v>0</v>
      </c>
      <c r="AJ7">
        <v>0</v>
      </c>
      <c r="AK7">
        <v>28.771967198108754</v>
      </c>
      <c r="AL7">
        <v>56.095885190791734</v>
      </c>
      <c r="AM7">
        <v>5.3847894309072366</v>
      </c>
      <c r="AN7">
        <v>6.3931688022654545E-2</v>
      </c>
      <c r="AO7">
        <v>0</v>
      </c>
      <c r="AP7">
        <v>1.0323822668599834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4.0989040736607132</v>
      </c>
      <c r="BA7">
        <v>3.1022947619047621</v>
      </c>
      <c r="BB7">
        <v>2.4623039303675047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1261.2596941646254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494.75138496677505</v>
      </c>
      <c r="L8">
        <v>18.089846964767617</v>
      </c>
      <c r="M8">
        <v>63.853215088093961</v>
      </c>
      <c r="N8">
        <v>52.963917312135848</v>
      </c>
      <c r="O8">
        <v>74.026631318030439</v>
      </c>
      <c r="P8">
        <v>31.389854382990471</v>
      </c>
      <c r="Q8">
        <v>9.6282616660567264</v>
      </c>
      <c r="R8">
        <v>19.140360998847129</v>
      </c>
      <c r="S8">
        <v>11.767235152059925</v>
      </c>
      <c r="T8">
        <v>1.4220594765100671</v>
      </c>
      <c r="U8">
        <v>59.630722176343021</v>
      </c>
      <c r="V8">
        <v>8.8294022498755602</v>
      </c>
      <c r="W8">
        <v>18.800806556464813</v>
      </c>
      <c r="X8">
        <v>62.508135736090601</v>
      </c>
      <c r="Y8">
        <v>0</v>
      </c>
      <c r="Z8">
        <v>2.7658744235454535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30.793061255831791</v>
      </c>
      <c r="AH8">
        <v>77.30135434897926</v>
      </c>
      <c r="AI8">
        <v>0</v>
      </c>
      <c r="AJ8">
        <v>0</v>
      </c>
      <c r="AK8">
        <v>28.771967198108754</v>
      </c>
      <c r="AL8">
        <v>56.095885190791734</v>
      </c>
      <c r="AM8">
        <v>5.3847894309072366</v>
      </c>
      <c r="AN8">
        <v>6.3931688022654545E-2</v>
      </c>
      <c r="AO8">
        <v>0</v>
      </c>
      <c r="AP8">
        <v>1.0323822668599834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4.0989040736607132</v>
      </c>
      <c r="BA8">
        <v>3.1022947619047621</v>
      </c>
      <c r="BB8">
        <v>2.4623039303675047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1261.259541129393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494.75138496677505</v>
      </c>
      <c r="L9">
        <v>18.09</v>
      </c>
      <c r="M9">
        <v>63.853215088093961</v>
      </c>
      <c r="N9">
        <v>52.963917312135848</v>
      </c>
      <c r="O9">
        <v>74.026631318030439</v>
      </c>
      <c r="P9">
        <v>31.389854382990471</v>
      </c>
      <c r="Q9">
        <v>9.6282616660567264</v>
      </c>
      <c r="R9">
        <v>19.140360998847129</v>
      </c>
      <c r="S9">
        <v>11.767235152059925</v>
      </c>
      <c r="T9">
        <v>1.4220594765100671</v>
      </c>
      <c r="U9">
        <v>59.630722176343021</v>
      </c>
      <c r="V9">
        <v>8.8294022498755602</v>
      </c>
      <c r="W9">
        <v>18.800806556464813</v>
      </c>
      <c r="X9">
        <v>62.440116956834025</v>
      </c>
      <c r="Y9">
        <v>0</v>
      </c>
      <c r="Z9">
        <v>2.7658744235454535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30.793061255831791</v>
      </c>
      <c r="AH9">
        <v>77.30135434897926</v>
      </c>
      <c r="AI9">
        <v>0</v>
      </c>
      <c r="AJ9">
        <v>0</v>
      </c>
      <c r="AK9">
        <v>28.771967198108754</v>
      </c>
      <c r="AL9">
        <v>56.095885190791734</v>
      </c>
      <c r="AM9">
        <v>5.3847894309072366</v>
      </c>
      <c r="AN9">
        <v>6.3931688022654545E-2</v>
      </c>
      <c r="AO9">
        <v>0</v>
      </c>
      <c r="AP9">
        <v>1.0323822668599834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4.0989040736607132</v>
      </c>
      <c r="BA9">
        <v>3.1022947619047621</v>
      </c>
      <c r="BB9">
        <v>2.4623039303675047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1261.1916753853689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494.75138496677505</v>
      </c>
      <c r="L10">
        <v>17.469232539555627</v>
      </c>
      <c r="M10">
        <v>63.853215088093961</v>
      </c>
      <c r="N10">
        <v>52.963917312135848</v>
      </c>
      <c r="O10">
        <v>74.026631318030439</v>
      </c>
      <c r="P10">
        <v>31.389854382990471</v>
      </c>
      <c r="Q10">
        <v>9.6282616660567264</v>
      </c>
      <c r="R10">
        <v>19.140360998847129</v>
      </c>
      <c r="S10">
        <v>11.767235152059925</v>
      </c>
      <c r="T10">
        <v>1.4220594765100671</v>
      </c>
      <c r="U10">
        <v>59.630722176343021</v>
      </c>
      <c r="V10">
        <v>8.8294022498755602</v>
      </c>
      <c r="W10">
        <v>18.800806556464813</v>
      </c>
      <c r="X10">
        <v>62.440116956834025</v>
      </c>
      <c r="Y10">
        <v>0</v>
      </c>
      <c r="Z10">
        <v>2.7658744235454535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30.793061255831791</v>
      </c>
      <c r="AH10">
        <v>77.30135434897926</v>
      </c>
      <c r="AI10">
        <v>0</v>
      </c>
      <c r="AJ10">
        <v>0</v>
      </c>
      <c r="AK10">
        <v>28.771967198108754</v>
      </c>
      <c r="AL10">
        <v>56.095885190791734</v>
      </c>
      <c r="AM10">
        <v>5.3847894309072366</v>
      </c>
      <c r="AN10">
        <v>6.3931688022654545E-2</v>
      </c>
      <c r="AO10">
        <v>0</v>
      </c>
      <c r="AP10">
        <v>1.0323822668599834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4.0989040736607132</v>
      </c>
      <c r="BA10">
        <v>3.1022947619047621</v>
      </c>
      <c r="BB10">
        <v>2.4623039303675047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1260.5709079249243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494.75098511671689</v>
      </c>
      <c r="L11">
        <v>17.109532595781513</v>
      </c>
      <c r="M11">
        <v>63.853215088093961</v>
      </c>
      <c r="N11">
        <v>52.963917312135848</v>
      </c>
      <c r="O11">
        <v>74.026631318030439</v>
      </c>
      <c r="P11">
        <v>31.389854382990471</v>
      </c>
      <c r="Q11">
        <v>9.6282616660567264</v>
      </c>
      <c r="R11">
        <v>19.140360998847129</v>
      </c>
      <c r="S11">
        <v>11.767235152059925</v>
      </c>
      <c r="T11">
        <v>1.4220594765100671</v>
      </c>
      <c r="U11">
        <v>59.630722176343021</v>
      </c>
      <c r="V11">
        <v>8.8294022498755602</v>
      </c>
      <c r="W11">
        <v>18.800806556464813</v>
      </c>
      <c r="X11">
        <v>62.440116956834025</v>
      </c>
      <c r="Y11">
        <v>0</v>
      </c>
      <c r="Z11">
        <v>2.7658744235454535</v>
      </c>
      <c r="AA11">
        <v>17.879994622784814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30.793061255831791</v>
      </c>
      <c r="AH11">
        <v>77.30135434897926</v>
      </c>
      <c r="AI11">
        <v>0</v>
      </c>
      <c r="AJ11">
        <v>0</v>
      </c>
      <c r="AK11">
        <v>28.771967198108754</v>
      </c>
      <c r="AL11">
        <v>56.095885190791734</v>
      </c>
      <c r="AM11">
        <v>5.3847894309072366</v>
      </c>
      <c r="AN11">
        <v>6.3931688022654545E-2</v>
      </c>
      <c r="AO11">
        <v>0</v>
      </c>
      <c r="AP11">
        <v>1.0323822668599834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4.0989040736607132</v>
      </c>
      <c r="BA11">
        <v>3.1022947619047621</v>
      </c>
      <c r="BB11">
        <v>2.4623039303675047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1260.2108081310921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494.75098511671689</v>
      </c>
      <c r="L12">
        <v>17.47</v>
      </c>
      <c r="M12">
        <v>63.853215088093961</v>
      </c>
      <c r="N12">
        <v>52.963917312135848</v>
      </c>
      <c r="O12">
        <v>74.026631318030439</v>
      </c>
      <c r="P12">
        <v>31.389854382990471</v>
      </c>
      <c r="Q12">
        <v>9.6282616660567264</v>
      </c>
      <c r="R12">
        <v>19.140360998847129</v>
      </c>
      <c r="S12">
        <v>11.767235152059925</v>
      </c>
      <c r="T12">
        <v>1.4220594765100671</v>
      </c>
      <c r="U12">
        <v>59.630722176343021</v>
      </c>
      <c r="V12">
        <v>8.8294022498755602</v>
      </c>
      <c r="W12">
        <v>18.800806556464813</v>
      </c>
      <c r="X12">
        <v>62.440116956834025</v>
      </c>
      <c r="Y12">
        <v>0</v>
      </c>
      <c r="Z12">
        <v>2.7658744235454535</v>
      </c>
      <c r="AA12">
        <v>17.879994622784814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30.793061255831791</v>
      </c>
      <c r="AH12">
        <v>77.30135434897926</v>
      </c>
      <c r="AI12">
        <v>0</v>
      </c>
      <c r="AJ12">
        <v>0</v>
      </c>
      <c r="AK12">
        <v>28.771967198108754</v>
      </c>
      <c r="AL12">
        <v>56.095885190791734</v>
      </c>
      <c r="AM12">
        <v>4.5668460508643562</v>
      </c>
      <c r="AN12">
        <v>6.3931688022654545E-2</v>
      </c>
      <c r="AO12">
        <v>0</v>
      </c>
      <c r="AP12">
        <v>1.0323822668599834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4.0989040736607132</v>
      </c>
      <c r="BA12">
        <v>3.1022947619047621</v>
      </c>
      <c r="BB12">
        <v>2.4623039303675047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1259.7533321552678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494.75098511671689</v>
      </c>
      <c r="L13">
        <v>17.47</v>
      </c>
      <c r="M13">
        <v>63.853215088093961</v>
      </c>
      <c r="N13">
        <v>52.963917312135848</v>
      </c>
      <c r="O13">
        <v>74.026631318030439</v>
      </c>
      <c r="P13">
        <v>31.389854382990471</v>
      </c>
      <c r="Q13">
        <v>9.6282616660567264</v>
      </c>
      <c r="R13">
        <v>19.140360998847129</v>
      </c>
      <c r="S13">
        <v>11.767235152059925</v>
      </c>
      <c r="T13">
        <v>1.4220594765100671</v>
      </c>
      <c r="U13">
        <v>59.630722176343021</v>
      </c>
      <c r="V13">
        <v>8.8294022498755602</v>
      </c>
      <c r="W13">
        <v>18.800806556464813</v>
      </c>
      <c r="X13">
        <v>62.440116956834025</v>
      </c>
      <c r="Y13">
        <v>0</v>
      </c>
      <c r="Z13">
        <v>2.7658744235454535</v>
      </c>
      <c r="AA13">
        <v>17.879994622784814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30.793061255831791</v>
      </c>
      <c r="AH13">
        <v>77.30135434897926</v>
      </c>
      <c r="AI13">
        <v>0</v>
      </c>
      <c r="AJ13">
        <v>0</v>
      </c>
      <c r="AK13">
        <v>28.771967198108754</v>
      </c>
      <c r="AL13">
        <v>56.095885190791734</v>
      </c>
      <c r="AM13">
        <v>2.6583134260329224</v>
      </c>
      <c r="AN13">
        <v>6.3931688022654545E-2</v>
      </c>
      <c r="AO13">
        <v>0</v>
      </c>
      <c r="AP13">
        <v>1.0323822668599834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4.0989040736607132</v>
      </c>
      <c r="BA13">
        <v>3.1022947619047621</v>
      </c>
      <c r="BB13">
        <v>2.4623039303675047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1257.8447995304364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494.75098511671689</v>
      </c>
      <c r="L14">
        <v>17.47</v>
      </c>
      <c r="M14">
        <v>63.853215088093961</v>
      </c>
      <c r="N14">
        <v>52.963917312135848</v>
      </c>
      <c r="O14">
        <v>74.026631318030439</v>
      </c>
      <c r="P14">
        <v>31.389854382990471</v>
      </c>
      <c r="Q14">
        <v>9.6282616660567264</v>
      </c>
      <c r="R14">
        <v>19.140360998847129</v>
      </c>
      <c r="S14">
        <v>11.767235152059925</v>
      </c>
      <c r="T14">
        <v>1.4220594765100671</v>
      </c>
      <c r="U14">
        <v>59.630722176343021</v>
      </c>
      <c r="V14">
        <v>8.8294022498755602</v>
      </c>
      <c r="W14">
        <v>18.800806556464813</v>
      </c>
      <c r="X14">
        <v>62.440116956834025</v>
      </c>
      <c r="Y14">
        <v>0</v>
      </c>
      <c r="Z14">
        <v>2.7658744235454535</v>
      </c>
      <c r="AA14">
        <v>17.879994622784814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30.793061255831791</v>
      </c>
      <c r="AH14">
        <v>77.30135434897926</v>
      </c>
      <c r="AI14">
        <v>0</v>
      </c>
      <c r="AJ14">
        <v>0</v>
      </c>
      <c r="AK14">
        <v>28.771967198108754</v>
      </c>
      <c r="AL14">
        <v>56.095885190791734</v>
      </c>
      <c r="AM14">
        <v>2.6583134260329224</v>
      </c>
      <c r="AN14">
        <v>6.3931688022654545E-2</v>
      </c>
      <c r="AO14">
        <v>0</v>
      </c>
      <c r="AP14">
        <v>1.0323822668599834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4.0989040736607132</v>
      </c>
      <c r="BA14">
        <v>3.1022947619047621</v>
      </c>
      <c r="BB14">
        <v>2.4623039303675047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1257.8447995304364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494.74823024565774</v>
      </c>
      <c r="L15">
        <v>17.47</v>
      </c>
      <c r="M15">
        <v>62.080711588932814</v>
      </c>
      <c r="N15">
        <v>51.732144803300159</v>
      </c>
      <c r="O15">
        <v>72.21743972452893</v>
      </c>
      <c r="P15">
        <v>30.259514473332345</v>
      </c>
      <c r="Q15">
        <v>9.6318673374663071</v>
      </c>
      <c r="R15">
        <v>19.142905866231647</v>
      </c>
      <c r="S15">
        <v>11.765749636522498</v>
      </c>
      <c r="T15">
        <v>1.4211750000000001</v>
      </c>
      <c r="U15">
        <v>59.630722176343021</v>
      </c>
      <c r="V15">
        <v>8.8294022498755602</v>
      </c>
      <c r="W15">
        <v>18.800806556464813</v>
      </c>
      <c r="X15">
        <v>62.440116956834025</v>
      </c>
      <c r="Y15">
        <v>0</v>
      </c>
      <c r="Z15">
        <v>2.7658744235454535</v>
      </c>
      <c r="AA15">
        <v>17.879994622784814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30.793061255831791</v>
      </c>
      <c r="AH15">
        <v>77.30135434897926</v>
      </c>
      <c r="AI15">
        <v>0</v>
      </c>
      <c r="AJ15">
        <v>0</v>
      </c>
      <c r="AK15">
        <v>28.771967198108754</v>
      </c>
      <c r="AL15">
        <v>56.095885190791734</v>
      </c>
      <c r="AM15">
        <v>2.6583134260329224</v>
      </c>
      <c r="AN15">
        <v>6.3931688022654545E-2</v>
      </c>
      <c r="AO15">
        <v>0</v>
      </c>
      <c r="AP15">
        <v>1.0323822668599834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4.0989040736607132</v>
      </c>
      <c r="BA15">
        <v>3.1022947619047621</v>
      </c>
      <c r="BB15">
        <v>2.6324631450676983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1252.0721769096676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494.75487861886808</v>
      </c>
      <c r="L16">
        <v>17.47</v>
      </c>
      <c r="M16">
        <v>62.080711588932814</v>
      </c>
      <c r="N16">
        <v>51.732144803300159</v>
      </c>
      <c r="O16">
        <v>72.21743972452893</v>
      </c>
      <c r="P16">
        <v>30.259514473332345</v>
      </c>
      <c r="Q16">
        <v>9.6318673374663071</v>
      </c>
      <c r="R16">
        <v>19.142905866231647</v>
      </c>
      <c r="S16">
        <v>11.765749636522498</v>
      </c>
      <c r="T16">
        <v>1.4211750000000001</v>
      </c>
      <c r="U16">
        <v>59.630722176343021</v>
      </c>
      <c r="V16">
        <v>8.8294022498755602</v>
      </c>
      <c r="W16">
        <v>18.800806556464813</v>
      </c>
      <c r="X16">
        <v>62.440116956834025</v>
      </c>
      <c r="Y16">
        <v>0</v>
      </c>
      <c r="Z16">
        <v>2.7658744235454535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30.793061255831791</v>
      </c>
      <c r="AH16">
        <v>77.30135434897926</v>
      </c>
      <c r="AI16">
        <v>0</v>
      </c>
      <c r="AJ16">
        <v>0</v>
      </c>
      <c r="AK16">
        <v>28.771967198108754</v>
      </c>
      <c r="AL16">
        <v>56.095885190791734</v>
      </c>
      <c r="AM16">
        <v>2.6583134260329224</v>
      </c>
      <c r="AN16">
        <v>6.3931688022654545E-2</v>
      </c>
      <c r="AO16">
        <v>0</v>
      </c>
      <c r="AP16">
        <v>1.0323822668599834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4.0989040736607132</v>
      </c>
      <c r="BA16">
        <v>3.1022947619047621</v>
      </c>
      <c r="BB16">
        <v>2.6324631450676983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1252.0788252828779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471.31024258484041</v>
      </c>
      <c r="L17">
        <v>7.109894424172662</v>
      </c>
      <c r="M17">
        <v>62.080711588932814</v>
      </c>
      <c r="N17">
        <v>51.732144803300159</v>
      </c>
      <c r="O17">
        <v>72.21743972452893</v>
      </c>
      <c r="P17">
        <v>30.259514473332345</v>
      </c>
      <c r="Q17">
        <v>9.6318673374663071</v>
      </c>
      <c r="R17">
        <v>19.142905866231647</v>
      </c>
      <c r="S17">
        <v>11.765749636522498</v>
      </c>
      <c r="T17">
        <v>1.4211750000000001</v>
      </c>
      <c r="U17">
        <v>59.630722176343021</v>
      </c>
      <c r="V17">
        <v>8.8294671725714302</v>
      </c>
      <c r="W17">
        <v>18.800806556464813</v>
      </c>
      <c r="X17">
        <v>62.440116956834025</v>
      </c>
      <c r="Y17">
        <v>0</v>
      </c>
      <c r="Z17">
        <v>2.7658744235454535</v>
      </c>
      <c r="AA17">
        <v>15.851772155696208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30.793061255831791</v>
      </c>
      <c r="AH17">
        <v>77.30135434897926</v>
      </c>
      <c r="AI17">
        <v>0</v>
      </c>
      <c r="AJ17">
        <v>0</v>
      </c>
      <c r="AK17">
        <v>28.771967198108754</v>
      </c>
      <c r="AL17">
        <v>56.095885190791734</v>
      </c>
      <c r="AM17">
        <v>2.6583134260329224</v>
      </c>
      <c r="AN17">
        <v>6.3931688022654545E-2</v>
      </c>
      <c r="AO17">
        <v>0</v>
      </c>
      <c r="AP17">
        <v>1.0323822668599834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4.0989040736607132</v>
      </c>
      <c r="BA17">
        <v>3.1022947619047621</v>
      </c>
      <c r="BB17">
        <v>2.6324631450676983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1216.2459261286303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464.54958354997763</v>
      </c>
      <c r="L18">
        <v>7.109894424172662</v>
      </c>
      <c r="M18">
        <v>62.080711588932814</v>
      </c>
      <c r="N18">
        <v>51.732144803300159</v>
      </c>
      <c r="O18">
        <v>72.21743972452893</v>
      </c>
      <c r="P18">
        <v>30.259514473332345</v>
      </c>
      <c r="Q18">
        <v>9.6318673374663071</v>
      </c>
      <c r="R18">
        <v>19.142905866231647</v>
      </c>
      <c r="S18">
        <v>11.765749636522498</v>
      </c>
      <c r="T18">
        <v>1.4211750000000001</v>
      </c>
      <c r="U18">
        <v>59.630722176343021</v>
      </c>
      <c r="V18">
        <v>8.8294671725714302</v>
      </c>
      <c r="W18">
        <v>18.800806556464813</v>
      </c>
      <c r="X18">
        <v>62.440116956834025</v>
      </c>
      <c r="Y18">
        <v>0</v>
      </c>
      <c r="Z18">
        <v>2.7658744235454535</v>
      </c>
      <c r="AA18">
        <v>11.919996415189877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30.793061255831791</v>
      </c>
      <c r="AH18">
        <v>77.30135434897926</v>
      </c>
      <c r="AI18">
        <v>0</v>
      </c>
      <c r="AJ18">
        <v>0</v>
      </c>
      <c r="AK18">
        <v>28.771967198108754</v>
      </c>
      <c r="AL18">
        <v>56.095885190791734</v>
      </c>
      <c r="AM18">
        <v>2.6583134260329224</v>
      </c>
      <c r="AN18">
        <v>6.3931688022654545E-2</v>
      </c>
      <c r="AO18">
        <v>0</v>
      </c>
      <c r="AP18">
        <v>1.0323822668599834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4.0989040736607132</v>
      </c>
      <c r="BA18">
        <v>3.1022947619047621</v>
      </c>
      <c r="BB18">
        <v>2.6324631450676983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1205.5534913532613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448.13074504830706</v>
      </c>
      <c r="L19">
        <v>7.109894424172662</v>
      </c>
      <c r="M19">
        <v>62.080711588932814</v>
      </c>
      <c r="N19">
        <v>51.732144803300159</v>
      </c>
      <c r="O19">
        <v>72.21743972452893</v>
      </c>
      <c r="P19">
        <v>30.259514473332345</v>
      </c>
      <c r="Q19">
        <v>9.6318673374663071</v>
      </c>
      <c r="R19">
        <v>19.142905866231647</v>
      </c>
      <c r="S19">
        <v>11.765749636522498</v>
      </c>
      <c r="T19">
        <v>1.4211750000000001</v>
      </c>
      <c r="U19">
        <v>59.630722176343021</v>
      </c>
      <c r="V19">
        <v>8.8294671725714302</v>
      </c>
      <c r="W19">
        <v>18.800806556464813</v>
      </c>
      <c r="X19">
        <v>62.440116956834025</v>
      </c>
      <c r="Y19">
        <v>0</v>
      </c>
      <c r="Z19">
        <v>2.7658744235454535</v>
      </c>
      <c r="AA19">
        <v>11.919996415189877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30.793061255831791</v>
      </c>
      <c r="AH19">
        <v>77.30135434897926</v>
      </c>
      <c r="AI19">
        <v>0</v>
      </c>
      <c r="AJ19">
        <v>0</v>
      </c>
      <c r="AK19">
        <v>28.771967198108754</v>
      </c>
      <c r="AL19">
        <v>56.095885190791734</v>
      </c>
      <c r="AM19">
        <v>2.6583134260329224</v>
      </c>
      <c r="AN19">
        <v>6.3931688022654545E-2</v>
      </c>
      <c r="AO19">
        <v>0</v>
      </c>
      <c r="AP19">
        <v>1.0323822668599834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4.0989040736607132</v>
      </c>
      <c r="BA19">
        <v>3.1022947619047621</v>
      </c>
      <c r="BB19">
        <v>2.6324631450676983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1189.1346528515908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450.06207110775694</v>
      </c>
      <c r="L20">
        <v>7.109894424172662</v>
      </c>
      <c r="M20">
        <v>62.080711588932814</v>
      </c>
      <c r="N20">
        <v>51.732144803300159</v>
      </c>
      <c r="O20">
        <v>72.21743972452893</v>
      </c>
      <c r="P20">
        <v>30.259514473332345</v>
      </c>
      <c r="Q20">
        <v>9.6318673374663071</v>
      </c>
      <c r="R20">
        <v>19.142905866231647</v>
      </c>
      <c r="S20">
        <v>11.765749636522498</v>
      </c>
      <c r="T20">
        <v>1.4211750000000001</v>
      </c>
      <c r="U20">
        <v>59.630722176343021</v>
      </c>
      <c r="V20">
        <v>8.8294671725714302</v>
      </c>
      <c r="W20">
        <v>18.800806556464813</v>
      </c>
      <c r="X20">
        <v>62.440116956834025</v>
      </c>
      <c r="Y20">
        <v>0</v>
      </c>
      <c r="Z20">
        <v>2.7658744235454535</v>
      </c>
      <c r="AA20">
        <v>11.919996415189877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30.793061255831791</v>
      </c>
      <c r="AH20">
        <v>77.30135434897926</v>
      </c>
      <c r="AI20">
        <v>0</v>
      </c>
      <c r="AJ20">
        <v>0</v>
      </c>
      <c r="AK20">
        <v>28.771967198108754</v>
      </c>
      <c r="AL20">
        <v>56.095885190791734</v>
      </c>
      <c r="AM20">
        <v>2.6583134260329224</v>
      </c>
      <c r="AN20">
        <v>6.3931688022654545E-2</v>
      </c>
      <c r="AO20">
        <v>0</v>
      </c>
      <c r="AP20">
        <v>1.0323822668599834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4.0989040736607132</v>
      </c>
      <c r="BA20">
        <v>3.1022947619047621</v>
      </c>
      <c r="BB20">
        <v>2.6324631450676983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1191.0659789110405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450.06207110775694</v>
      </c>
      <c r="L21">
        <v>7.109894424172662</v>
      </c>
      <c r="M21">
        <v>62.080711588932814</v>
      </c>
      <c r="N21">
        <v>51.732144803300159</v>
      </c>
      <c r="O21">
        <v>72.21743972452893</v>
      </c>
      <c r="P21">
        <v>30.259514473332345</v>
      </c>
      <c r="Q21">
        <v>9.6329841698579362</v>
      </c>
      <c r="R21">
        <v>19.143485769445306</v>
      </c>
      <c r="S21">
        <v>11.7673085586647</v>
      </c>
      <c r="T21">
        <v>1.4211750000000001</v>
      </c>
      <c r="U21">
        <v>59.630722176343021</v>
      </c>
      <c r="V21">
        <v>8.8294671725714302</v>
      </c>
      <c r="W21">
        <v>18.800806556464813</v>
      </c>
      <c r="X21">
        <v>62.440116956834025</v>
      </c>
      <c r="Y21">
        <v>0</v>
      </c>
      <c r="Z21">
        <v>2.7658744235454535</v>
      </c>
      <c r="AA21">
        <v>11.919996415189877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30.793061255831791</v>
      </c>
      <c r="AH21">
        <v>77.30135434897926</v>
      </c>
      <c r="AI21">
        <v>0</v>
      </c>
      <c r="AJ21">
        <v>0</v>
      </c>
      <c r="AK21">
        <v>28.771967198108754</v>
      </c>
      <c r="AL21">
        <v>56.095885190791734</v>
      </c>
      <c r="AM21">
        <v>2.6583134260329224</v>
      </c>
      <c r="AN21">
        <v>6.3931688022654545E-2</v>
      </c>
      <c r="AO21">
        <v>0</v>
      </c>
      <c r="AP21">
        <v>1.0323822668599834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4.0989040736607132</v>
      </c>
      <c r="BA21">
        <v>3.1022947619047621</v>
      </c>
      <c r="BB21">
        <v>2.6324631450676983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1191.069234568788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444.26809883156278</v>
      </c>
      <c r="L22">
        <v>7.109894424172662</v>
      </c>
      <c r="M22">
        <v>62.080711588932814</v>
      </c>
      <c r="N22">
        <v>51.732144803300159</v>
      </c>
      <c r="O22">
        <v>72.21743972452893</v>
      </c>
      <c r="P22">
        <v>30.259514473332345</v>
      </c>
      <c r="Q22">
        <v>9.6329841698579362</v>
      </c>
      <c r="R22">
        <v>19.143485769445306</v>
      </c>
      <c r="S22">
        <v>11.7673085586647</v>
      </c>
      <c r="T22">
        <v>1.4211750000000001</v>
      </c>
      <c r="U22">
        <v>59.630722176343021</v>
      </c>
      <c r="V22">
        <v>8.8294671725714302</v>
      </c>
      <c r="W22">
        <v>18.800806556464813</v>
      </c>
      <c r="X22">
        <v>62.440116956834025</v>
      </c>
      <c r="Y22">
        <v>0</v>
      </c>
      <c r="Z22">
        <v>2.7658744235454535</v>
      </c>
      <c r="AA22">
        <v>11.919996415189877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30.793061255831791</v>
      </c>
      <c r="AH22">
        <v>77.30135434897926</v>
      </c>
      <c r="AI22">
        <v>0</v>
      </c>
      <c r="AJ22">
        <v>0</v>
      </c>
      <c r="AK22">
        <v>28.771967198108754</v>
      </c>
      <c r="AL22">
        <v>56.095885190791734</v>
      </c>
      <c r="AM22">
        <v>2.6583134260329224</v>
      </c>
      <c r="AN22">
        <v>6.3931688022654545E-2</v>
      </c>
      <c r="AO22">
        <v>0</v>
      </c>
      <c r="AP22">
        <v>1.0323822668599834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4.0989040736607132</v>
      </c>
      <c r="BA22">
        <v>3.1022947619047621</v>
      </c>
      <c r="BB22">
        <v>2.6324631450676983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1185.2752622925939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423.98663883872467</v>
      </c>
      <c r="L23">
        <v>7.109894424172662</v>
      </c>
      <c r="M23">
        <v>62.080711588932814</v>
      </c>
      <c r="N23">
        <v>51.732144803300159</v>
      </c>
      <c r="O23">
        <v>72.21743972452893</v>
      </c>
      <c r="P23">
        <v>30.259514473332345</v>
      </c>
      <c r="Q23">
        <v>9.6329841698579362</v>
      </c>
      <c r="R23">
        <v>19.143485769445306</v>
      </c>
      <c r="S23">
        <v>11.7673085586647</v>
      </c>
      <c r="T23">
        <v>1.4211750000000001</v>
      </c>
      <c r="U23">
        <v>59.630722176343021</v>
      </c>
      <c r="V23">
        <v>8.8294671725714302</v>
      </c>
      <c r="W23">
        <v>18.795842594168008</v>
      </c>
      <c r="X23">
        <v>62.440033325570113</v>
      </c>
      <c r="Y23">
        <v>0</v>
      </c>
      <c r="Z23">
        <v>2.7658744235454535</v>
      </c>
      <c r="AA23">
        <v>11.919996415189877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30.793061255831791</v>
      </c>
      <c r="AH23">
        <v>77.30135434897926</v>
      </c>
      <c r="AI23">
        <v>0</v>
      </c>
      <c r="AJ23">
        <v>0</v>
      </c>
      <c r="AK23">
        <v>28.771967198108754</v>
      </c>
      <c r="AL23">
        <v>56.095885190791734</v>
      </c>
      <c r="AM23">
        <v>2.6583134260329224</v>
      </c>
      <c r="AN23">
        <v>6.3931688022654545E-2</v>
      </c>
      <c r="AO23">
        <v>0</v>
      </c>
      <c r="AP23">
        <v>1.0323822668599834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3.0691790491071429</v>
      </c>
      <c r="BA23">
        <v>3.1022947619047621</v>
      </c>
      <c r="BB23">
        <v>2.6324631450676983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1163.9590296816414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369.90087862232775</v>
      </c>
      <c r="L24">
        <v>7.109894424172662</v>
      </c>
      <c r="M24">
        <v>62.080711588932814</v>
      </c>
      <c r="N24">
        <v>51.732144803300159</v>
      </c>
      <c r="O24">
        <v>72.21743972452893</v>
      </c>
      <c r="P24">
        <v>30.259514473332345</v>
      </c>
      <c r="Q24">
        <v>9.6329841698579362</v>
      </c>
      <c r="R24">
        <v>19.143485769445306</v>
      </c>
      <c r="S24">
        <v>11.7673085586647</v>
      </c>
      <c r="T24">
        <v>1.4211750000000001</v>
      </c>
      <c r="U24">
        <v>59.630722176343021</v>
      </c>
      <c r="V24">
        <v>8.8294671725714302</v>
      </c>
      <c r="W24">
        <v>18.795842594168008</v>
      </c>
      <c r="X24">
        <v>62.440033325570113</v>
      </c>
      <c r="Y24">
        <v>0</v>
      </c>
      <c r="Z24">
        <v>2.7658744235454535</v>
      </c>
      <c r="AA24">
        <v>11.919996415189877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30.793061255831791</v>
      </c>
      <c r="AH24">
        <v>77.30135434897926</v>
      </c>
      <c r="AI24">
        <v>0</v>
      </c>
      <c r="AJ24">
        <v>0</v>
      </c>
      <c r="AK24">
        <v>28.771967198108754</v>
      </c>
      <c r="AL24">
        <v>56.095885190791734</v>
      </c>
      <c r="AM24">
        <v>0</v>
      </c>
      <c r="AN24">
        <v>6.3931688022654545E-2</v>
      </c>
      <c r="AO24">
        <v>0</v>
      </c>
      <c r="AP24">
        <v>1.0323822668599834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3.0691790491071429</v>
      </c>
      <c r="BA24">
        <v>3.1022947619047621</v>
      </c>
      <c r="BB24">
        <v>2.6324631450676983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1107.2149560392115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307.1231454636291</v>
      </c>
      <c r="L25">
        <v>7.109894424172662</v>
      </c>
      <c r="M25">
        <v>62.080711588932814</v>
      </c>
      <c r="N25">
        <v>51.732144803300159</v>
      </c>
      <c r="O25">
        <v>72.21743972452893</v>
      </c>
      <c r="P25">
        <v>30.259514473332345</v>
      </c>
      <c r="Q25">
        <v>9.6329841698579362</v>
      </c>
      <c r="R25">
        <v>19.143485769445306</v>
      </c>
      <c r="S25">
        <v>11.7673085586647</v>
      </c>
      <c r="T25">
        <v>1.4211750000000001</v>
      </c>
      <c r="U25">
        <v>59.630722176343021</v>
      </c>
      <c r="V25">
        <v>8.8222087495094836</v>
      </c>
      <c r="W25">
        <v>18.795842594168008</v>
      </c>
      <c r="X25">
        <v>62.908273009244375</v>
      </c>
      <c r="Y25">
        <v>0</v>
      </c>
      <c r="Z25">
        <v>5.5317484079090899</v>
      </c>
      <c r="AA25">
        <v>11.919996415189877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30.793061255831791</v>
      </c>
      <c r="AH25">
        <v>77.30135434897926</v>
      </c>
      <c r="AI25">
        <v>0</v>
      </c>
      <c r="AJ25">
        <v>0</v>
      </c>
      <c r="AK25">
        <v>28.771967198108754</v>
      </c>
      <c r="AL25">
        <v>56.095885190791734</v>
      </c>
      <c r="AM25">
        <v>0</v>
      </c>
      <c r="AN25">
        <v>6.3931688022654545E-2</v>
      </c>
      <c r="AO25">
        <v>0</v>
      </c>
      <c r="AP25">
        <v>1.0323822668599834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3.0691790491071429</v>
      </c>
      <c r="BA25">
        <v>3.1022947619047621</v>
      </c>
      <c r="BB25">
        <v>2.6324631450676983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1047.6640781254891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272.50630545414788</v>
      </c>
      <c r="L26">
        <v>7.109894424172662</v>
      </c>
      <c r="M26">
        <v>62.080711588932814</v>
      </c>
      <c r="N26">
        <v>51.732144803300159</v>
      </c>
      <c r="O26">
        <v>72.21743972452893</v>
      </c>
      <c r="P26">
        <v>30.259514473332345</v>
      </c>
      <c r="Q26">
        <v>9.6329841698579362</v>
      </c>
      <c r="R26">
        <v>19.143485769445306</v>
      </c>
      <c r="S26">
        <v>11.7673085586647</v>
      </c>
      <c r="T26">
        <v>1.4211750000000001</v>
      </c>
      <c r="U26">
        <v>59.630722176343021</v>
      </c>
      <c r="V26">
        <v>8.8222087495094836</v>
      </c>
      <c r="W26">
        <v>18.795842594168008</v>
      </c>
      <c r="X26">
        <v>62.908273009244375</v>
      </c>
      <c r="Y26">
        <v>0</v>
      </c>
      <c r="Z26">
        <v>5.5317484079090899</v>
      </c>
      <c r="AA26">
        <v>11.919996415189877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30.793061255831791</v>
      </c>
      <c r="AH26">
        <v>77.30135434897926</v>
      </c>
      <c r="AI26">
        <v>1.8374108455118332</v>
      </c>
      <c r="AJ26">
        <v>0</v>
      </c>
      <c r="AK26">
        <v>28.771967198108754</v>
      </c>
      <c r="AL26">
        <v>56.095885190791734</v>
      </c>
      <c r="AM26">
        <v>0</v>
      </c>
      <c r="AN26">
        <v>6.3931688022654545E-2</v>
      </c>
      <c r="AO26">
        <v>0</v>
      </c>
      <c r="AP26">
        <v>1.0323822668599834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3.0691790491071429</v>
      </c>
      <c r="BA26">
        <v>3.1022947619047621</v>
      </c>
      <c r="BB26">
        <v>2.6324631450676983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1014.8846489615196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272.50630545414788</v>
      </c>
      <c r="L27">
        <v>7.109894424172662</v>
      </c>
      <c r="M27">
        <v>62.080711588932814</v>
      </c>
      <c r="N27">
        <v>51.732144803300159</v>
      </c>
      <c r="O27">
        <v>72.21743972452893</v>
      </c>
      <c r="P27">
        <v>30.259514473332345</v>
      </c>
      <c r="Q27">
        <v>9.6329841698579362</v>
      </c>
      <c r="R27">
        <v>19.143485769445306</v>
      </c>
      <c r="S27">
        <v>11.7673085586647</v>
      </c>
      <c r="T27">
        <v>1.4211750000000001</v>
      </c>
      <c r="U27">
        <v>59.630722176343021</v>
      </c>
      <c r="V27">
        <v>8.8294671725714302</v>
      </c>
      <c r="W27">
        <v>18.795842594168008</v>
      </c>
      <c r="X27">
        <v>62.440033325570113</v>
      </c>
      <c r="Y27">
        <v>0</v>
      </c>
      <c r="Z27">
        <v>5.5317484079090899</v>
      </c>
      <c r="AA27">
        <v>11.919996415189877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30.793061255831791</v>
      </c>
      <c r="AH27">
        <v>77.30135434897926</v>
      </c>
      <c r="AI27">
        <v>2.6248733998624938</v>
      </c>
      <c r="AJ27">
        <v>0</v>
      </c>
      <c r="AK27">
        <v>28.771967198108754</v>
      </c>
      <c r="AL27">
        <v>56.095885190791734</v>
      </c>
      <c r="AM27">
        <v>0</v>
      </c>
      <c r="AN27">
        <v>6.3931688022654545E-2</v>
      </c>
      <c r="AO27">
        <v>0</v>
      </c>
      <c r="AP27">
        <v>4.890230912013255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3.0691790491071429</v>
      </c>
      <c r="BA27">
        <v>3.1022947619047621</v>
      </c>
      <c r="BB27">
        <v>2.6324631450676983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1019.0689789004114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272.50630545414788</v>
      </c>
      <c r="L28">
        <v>7.109894424172662</v>
      </c>
      <c r="M28">
        <v>62.080711588932814</v>
      </c>
      <c r="N28">
        <v>51.732144803300159</v>
      </c>
      <c r="O28">
        <v>72.21743972452893</v>
      </c>
      <c r="P28">
        <v>30.259514473332345</v>
      </c>
      <c r="Q28">
        <v>9.6329841698579362</v>
      </c>
      <c r="R28">
        <v>19.143485769445306</v>
      </c>
      <c r="S28">
        <v>11.7673085586647</v>
      </c>
      <c r="T28">
        <v>1.4211750000000001</v>
      </c>
      <c r="U28">
        <v>59.630722176343021</v>
      </c>
      <c r="V28">
        <v>8.8294671725714302</v>
      </c>
      <c r="W28">
        <v>18.795842594168008</v>
      </c>
      <c r="X28">
        <v>62.440033325570113</v>
      </c>
      <c r="Y28">
        <v>0</v>
      </c>
      <c r="Z28">
        <v>5.5317484079090899</v>
      </c>
      <c r="AA28">
        <v>11.919996415189877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30.793061255831791</v>
      </c>
      <c r="AH28">
        <v>77.30135434897926</v>
      </c>
      <c r="AI28">
        <v>3.93731009979374</v>
      </c>
      <c r="AJ28">
        <v>0</v>
      </c>
      <c r="AK28">
        <v>28.771967198108754</v>
      </c>
      <c r="AL28">
        <v>56.095885190791734</v>
      </c>
      <c r="AM28">
        <v>0</v>
      </c>
      <c r="AN28">
        <v>6.3931688022654545E-2</v>
      </c>
      <c r="AO28">
        <v>0</v>
      </c>
      <c r="AP28">
        <v>4.890230912013255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3.0691790491071429</v>
      </c>
      <c r="BA28">
        <v>3.1022947619047621</v>
      </c>
      <c r="BB28">
        <v>2.6324631450676983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1020.3814156003426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272.50630545414788</v>
      </c>
      <c r="L29">
        <v>7.109894424172662</v>
      </c>
      <c r="M29">
        <v>62.080711588932814</v>
      </c>
      <c r="N29">
        <v>51.732144803300159</v>
      </c>
      <c r="O29">
        <v>72.21743972452893</v>
      </c>
      <c r="P29">
        <v>30.259514473332345</v>
      </c>
      <c r="Q29">
        <v>5.5806429992107338</v>
      </c>
      <c r="R29">
        <v>10.617890243084661</v>
      </c>
      <c r="S29">
        <v>6.69936226869455</v>
      </c>
      <c r="T29">
        <v>0.81067024647887342</v>
      </c>
      <c r="U29">
        <v>59.630722176343021</v>
      </c>
      <c r="V29">
        <v>8.8294671725714302</v>
      </c>
      <c r="W29">
        <v>18.795842594168008</v>
      </c>
      <c r="X29">
        <v>62.440033325570113</v>
      </c>
      <c r="Y29">
        <v>0</v>
      </c>
      <c r="Z29">
        <v>5.5317484079090899</v>
      </c>
      <c r="AA29">
        <v>11.919996415189877</v>
      </c>
      <c r="AB29">
        <v>20.892252622160846</v>
      </c>
      <c r="AC29">
        <v>10.830789678413304</v>
      </c>
      <c r="AD29">
        <v>9.3586858722608266</v>
      </c>
      <c r="AE29">
        <v>25.449146881611547</v>
      </c>
      <c r="AF29">
        <v>0</v>
      </c>
      <c r="AG29">
        <v>30.793061255831791</v>
      </c>
      <c r="AH29">
        <v>77.30135434897926</v>
      </c>
      <c r="AI29">
        <v>25.592514980669424</v>
      </c>
      <c r="AJ29">
        <v>0</v>
      </c>
      <c r="AK29">
        <v>28.771967198108754</v>
      </c>
      <c r="AL29">
        <v>56.095885190791734</v>
      </c>
      <c r="AM29">
        <v>0</v>
      </c>
      <c r="AN29">
        <v>6.3931688022654545E-2</v>
      </c>
      <c r="AO29">
        <v>0</v>
      </c>
      <c r="AP29">
        <v>1.9017563681855838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3.0691790491071429</v>
      </c>
      <c r="BA29">
        <v>3.1022947619047621</v>
      </c>
      <c r="BB29">
        <v>2.6324631450676983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1016.6412685225893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272.50630545414788</v>
      </c>
      <c r="L30">
        <v>7.109894424172662</v>
      </c>
      <c r="M30">
        <v>62.080711588932814</v>
      </c>
      <c r="N30">
        <v>51.732144803300159</v>
      </c>
      <c r="O30">
        <v>72.21743972452893</v>
      </c>
      <c r="P30">
        <v>30.259514473332345</v>
      </c>
      <c r="Q30">
        <v>5.3866535596026486</v>
      </c>
      <c r="R30">
        <v>10.617890243084661</v>
      </c>
      <c r="S30">
        <v>6.4684887591240869</v>
      </c>
      <c r="T30">
        <v>0.81067024647887342</v>
      </c>
      <c r="U30">
        <v>59.630722176343021</v>
      </c>
      <c r="V30">
        <v>4.8614184878048778</v>
      </c>
      <c r="W30">
        <v>10.346391621761658</v>
      </c>
      <c r="X30">
        <v>34.341707297404774</v>
      </c>
      <c r="Y30">
        <v>0</v>
      </c>
      <c r="Z30">
        <v>5.5317484079090899</v>
      </c>
      <c r="AA30">
        <v>10.556676900000003</v>
      </c>
      <c r="AB30">
        <v>20.892252622160846</v>
      </c>
      <c r="AC30">
        <v>10.830789678413304</v>
      </c>
      <c r="AD30">
        <v>9.3586858722608266</v>
      </c>
      <c r="AE30">
        <v>25.449146881611547</v>
      </c>
      <c r="AF30">
        <v>0</v>
      </c>
      <c r="AG30">
        <v>30.793061255831791</v>
      </c>
      <c r="AH30">
        <v>77.30135434897926</v>
      </c>
      <c r="AI30">
        <v>25.592514980669424</v>
      </c>
      <c r="AJ30">
        <v>0</v>
      </c>
      <c r="AK30">
        <v>28.771967198108754</v>
      </c>
      <c r="AL30">
        <v>56.095885190791734</v>
      </c>
      <c r="AM30">
        <v>0</v>
      </c>
      <c r="AN30">
        <v>6.3931688022654545E-2</v>
      </c>
      <c r="AO30">
        <v>0</v>
      </c>
      <c r="AP30">
        <v>1.9017563681855838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3.0691790491071429</v>
      </c>
      <c r="BA30">
        <v>3.1022947619047621</v>
      </c>
      <c r="BB30">
        <v>2.4623039303675047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974.1671011581825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272.50630545414788</v>
      </c>
      <c r="L31">
        <v>7.109894424172662</v>
      </c>
      <c r="M31">
        <v>35.168932461550945</v>
      </c>
      <c r="N31">
        <v>29.141332295377925</v>
      </c>
      <c r="O31">
        <v>72.21743972452893</v>
      </c>
      <c r="P31">
        <v>30.259514473332345</v>
      </c>
      <c r="Q31">
        <v>5.3866535596026486</v>
      </c>
      <c r="R31">
        <v>10.617890243084661</v>
      </c>
      <c r="S31">
        <v>6.4684887591240869</v>
      </c>
      <c r="T31">
        <v>0.81314550000000008</v>
      </c>
      <c r="U31">
        <v>59.630722176343021</v>
      </c>
      <c r="V31">
        <v>4.8614184878048778</v>
      </c>
      <c r="W31">
        <v>10.346391621761658</v>
      </c>
      <c r="X31">
        <v>34.341707297404774</v>
      </c>
      <c r="Y31">
        <v>0</v>
      </c>
      <c r="Z31">
        <v>5.5317484079090899</v>
      </c>
      <c r="AA31">
        <v>5.9599982075949383</v>
      </c>
      <c r="AB31">
        <v>20.892252622160846</v>
      </c>
      <c r="AC31">
        <v>10.830789678413304</v>
      </c>
      <c r="AD31">
        <v>9.3586858722608266</v>
      </c>
      <c r="AE31">
        <v>25.449146881611547</v>
      </c>
      <c r="AF31">
        <v>0</v>
      </c>
      <c r="AG31">
        <v>30.793061255831791</v>
      </c>
      <c r="AH31">
        <v>77.30135434897926</v>
      </c>
      <c r="AI31">
        <v>25.592514980669424</v>
      </c>
      <c r="AJ31">
        <v>0</v>
      </c>
      <c r="AK31">
        <v>28.771967198108754</v>
      </c>
      <c r="AL31">
        <v>56.095885190791734</v>
      </c>
      <c r="AM31">
        <v>0</v>
      </c>
      <c r="AN31">
        <v>6.3931688022654545E-2</v>
      </c>
      <c r="AO31">
        <v>0</v>
      </c>
      <c r="AP31">
        <v>1.9017563681855838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3.0691790491071429</v>
      </c>
      <c r="BA31">
        <v>3.1022947619047621</v>
      </c>
      <c r="BB31">
        <v>2.4623039303675047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920.07030608399441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272.50630545414788</v>
      </c>
      <c r="L32">
        <v>7.109894424172662</v>
      </c>
      <c r="M32">
        <v>35.168932461550945</v>
      </c>
      <c r="N32">
        <v>29.141332295377925</v>
      </c>
      <c r="O32">
        <v>40.719531287200361</v>
      </c>
      <c r="P32">
        <v>30.259514473332345</v>
      </c>
      <c r="Q32">
        <v>5.3866535596026486</v>
      </c>
      <c r="R32">
        <v>10.617890243084661</v>
      </c>
      <c r="S32">
        <v>6.4684887591240869</v>
      </c>
      <c r="T32">
        <v>0.79195599999999999</v>
      </c>
      <c r="U32">
        <v>59.630722176343021</v>
      </c>
      <c r="V32">
        <v>4.8614184878048778</v>
      </c>
      <c r="W32">
        <v>10.346391621761658</v>
      </c>
      <c r="X32">
        <v>34.341707297404774</v>
      </c>
      <c r="Y32">
        <v>0</v>
      </c>
      <c r="Z32">
        <v>5.5317484079090899</v>
      </c>
      <c r="AA32">
        <v>5.9599982075949383</v>
      </c>
      <c r="AB32">
        <v>20.892252622160846</v>
      </c>
      <c r="AC32">
        <v>10.830789678413304</v>
      </c>
      <c r="AD32">
        <v>9.3586858722608266</v>
      </c>
      <c r="AE32">
        <v>25.449146881611547</v>
      </c>
      <c r="AF32">
        <v>0</v>
      </c>
      <c r="AG32">
        <v>30.793061255831791</v>
      </c>
      <c r="AH32">
        <v>77.30135434897926</v>
      </c>
      <c r="AI32">
        <v>25.592514980669424</v>
      </c>
      <c r="AJ32">
        <v>0</v>
      </c>
      <c r="AK32">
        <v>28.771967198108754</v>
      </c>
      <c r="AL32">
        <v>56.095885190791734</v>
      </c>
      <c r="AM32">
        <v>0</v>
      </c>
      <c r="AN32">
        <v>6.3931688022654545E-2</v>
      </c>
      <c r="AO32">
        <v>0</v>
      </c>
      <c r="AP32">
        <v>1.9017563681855838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3.0691790491071429</v>
      </c>
      <c r="BA32">
        <v>3.1022947619047621</v>
      </c>
      <c r="BB32">
        <v>2.4623039303675047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888.55120814666589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272.50630545414788</v>
      </c>
      <c r="L33">
        <v>7.109894424172662</v>
      </c>
      <c r="M33">
        <v>35.168932461550945</v>
      </c>
      <c r="N33">
        <v>29.141332295377925</v>
      </c>
      <c r="O33">
        <v>40.719531287200361</v>
      </c>
      <c r="P33">
        <v>17.289223691080966</v>
      </c>
      <c r="Q33">
        <v>5.3866535596026486</v>
      </c>
      <c r="R33">
        <v>10.617890243084661</v>
      </c>
      <c r="S33">
        <v>6.4684887591240869</v>
      </c>
      <c r="T33">
        <v>0.79195599999999999</v>
      </c>
      <c r="U33">
        <v>59.630722176343021</v>
      </c>
      <c r="V33">
        <v>4.8614184878048778</v>
      </c>
      <c r="W33">
        <v>10.346391621761658</v>
      </c>
      <c r="X33">
        <v>34.341707297404774</v>
      </c>
      <c r="Y33">
        <v>0</v>
      </c>
      <c r="Z33">
        <v>5.5317484079090899</v>
      </c>
      <c r="AA33">
        <v>5.9599982075949383</v>
      </c>
      <c r="AB33">
        <v>13.928168563448439</v>
      </c>
      <c r="AC33">
        <v>10.830789678413304</v>
      </c>
      <c r="AD33">
        <v>9.3586858722608266</v>
      </c>
      <c r="AE33">
        <v>25.449146881611547</v>
      </c>
      <c r="AF33">
        <v>0</v>
      </c>
      <c r="AG33">
        <v>30.793061255831791</v>
      </c>
      <c r="AH33">
        <v>77.30135434897926</v>
      </c>
      <c r="AI33">
        <v>25.592514980669424</v>
      </c>
      <c r="AJ33">
        <v>0</v>
      </c>
      <c r="AK33">
        <v>28.771967198108754</v>
      </c>
      <c r="AL33">
        <v>56.095885190791734</v>
      </c>
      <c r="AM33">
        <v>0</v>
      </c>
      <c r="AN33">
        <v>6.3931688022654545E-2</v>
      </c>
      <c r="AO33">
        <v>0</v>
      </c>
      <c r="AP33">
        <v>1.9017563681855838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3.0691790491071429</v>
      </c>
      <c r="BA33">
        <v>3.1022947619047621</v>
      </c>
      <c r="BB33">
        <v>2.4623039303675047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868.61683330570213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272.50630545414788</v>
      </c>
      <c r="L34">
        <v>7.109894424172662</v>
      </c>
      <c r="M34">
        <v>35.168159305880465</v>
      </c>
      <c r="N34">
        <v>29.141185556768328</v>
      </c>
      <c r="O34">
        <v>40.719014252565813</v>
      </c>
      <c r="P34">
        <v>17.290265533853752</v>
      </c>
      <c r="Q34">
        <v>5.3866535596026486</v>
      </c>
      <c r="R34">
        <v>10.617890243084661</v>
      </c>
      <c r="S34">
        <v>6.4684887591240869</v>
      </c>
      <c r="T34">
        <v>0.79195599999999999</v>
      </c>
      <c r="U34">
        <v>59.630722176343021</v>
      </c>
      <c r="V34">
        <v>4.8594998446601947</v>
      </c>
      <c r="W34">
        <v>10.346391621761658</v>
      </c>
      <c r="X34">
        <v>34.341646943963276</v>
      </c>
      <c r="Y34">
        <v>0</v>
      </c>
      <c r="Z34">
        <v>5.5317484079090899</v>
      </c>
      <c r="AA34">
        <v>5.9599982075949383</v>
      </c>
      <c r="AB34">
        <v>13.928168563448439</v>
      </c>
      <c r="AC34">
        <v>10.830789678413304</v>
      </c>
      <c r="AD34">
        <v>9.3586858722608266</v>
      </c>
      <c r="AE34">
        <v>25.449146881611547</v>
      </c>
      <c r="AF34">
        <v>0</v>
      </c>
      <c r="AG34">
        <v>30.793061255831791</v>
      </c>
      <c r="AH34">
        <v>77.30135434897926</v>
      </c>
      <c r="AI34">
        <v>25.592514980669424</v>
      </c>
      <c r="AJ34">
        <v>0</v>
      </c>
      <c r="AK34">
        <v>28.771967198108754</v>
      </c>
      <c r="AL34">
        <v>56.095885190791734</v>
      </c>
      <c r="AM34">
        <v>0</v>
      </c>
      <c r="AN34">
        <v>6.3931688022654545E-2</v>
      </c>
      <c r="AO34">
        <v>0</v>
      </c>
      <c r="AP34">
        <v>1.9017563681855838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3.0691790491071429</v>
      </c>
      <c r="BA34">
        <v>3.1022947619047621</v>
      </c>
      <c r="BB34">
        <v>2.4623039303675047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868.61445922297412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272.50630545414788</v>
      </c>
      <c r="L35">
        <v>7.109894424172662</v>
      </c>
      <c r="M35">
        <v>35.168159305880465</v>
      </c>
      <c r="N35">
        <v>29.141185556768328</v>
      </c>
      <c r="O35">
        <v>40.719014252565813</v>
      </c>
      <c r="P35">
        <v>17.290265533853752</v>
      </c>
      <c r="Q35">
        <v>5.3866535596026486</v>
      </c>
      <c r="R35">
        <v>10.617890243084661</v>
      </c>
      <c r="S35">
        <v>6.4684887591240869</v>
      </c>
      <c r="T35">
        <v>0.79195599999999999</v>
      </c>
      <c r="U35">
        <v>59.961128251049438</v>
      </c>
      <c r="V35">
        <v>4.8594998446601947</v>
      </c>
      <c r="W35">
        <v>10.346391621761658</v>
      </c>
      <c r="X35">
        <v>34.341646943963276</v>
      </c>
      <c r="Y35">
        <v>0</v>
      </c>
      <c r="Z35">
        <v>5.5317484079090899</v>
      </c>
      <c r="AA35">
        <v>5.9599982075949383</v>
      </c>
      <c r="AB35">
        <v>13.928168563448439</v>
      </c>
      <c r="AC35">
        <v>10.830789678413304</v>
      </c>
      <c r="AD35">
        <v>9.3586858722608266</v>
      </c>
      <c r="AE35">
        <v>25.449146881611547</v>
      </c>
      <c r="AF35">
        <v>0</v>
      </c>
      <c r="AG35">
        <v>30.793061255831791</v>
      </c>
      <c r="AH35">
        <v>77.30135434897926</v>
      </c>
      <c r="AI35">
        <v>3.2810915271648202</v>
      </c>
      <c r="AJ35">
        <v>0</v>
      </c>
      <c r="AK35">
        <v>28.771967198108754</v>
      </c>
      <c r="AL35">
        <v>56.095885190791734</v>
      </c>
      <c r="AM35">
        <v>0</v>
      </c>
      <c r="AN35">
        <v>6.3931688022654545E-2</v>
      </c>
      <c r="AO35">
        <v>0</v>
      </c>
      <c r="AP35">
        <v>3.3688259053024026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2.9597168098918085</v>
      </c>
      <c r="BA35">
        <v>3.1022947619047621</v>
      </c>
      <c r="BB35">
        <v>2.4623039303675047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847.9910491420776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272.50630545414788</v>
      </c>
      <c r="L36">
        <v>7.109894424172662</v>
      </c>
      <c r="M36">
        <v>35.168159305880465</v>
      </c>
      <c r="N36">
        <v>29.141185556768328</v>
      </c>
      <c r="O36">
        <v>40.719014252565813</v>
      </c>
      <c r="P36">
        <v>17.290265533853752</v>
      </c>
      <c r="Q36">
        <v>5.3866535596026486</v>
      </c>
      <c r="R36">
        <v>10.617890243084661</v>
      </c>
      <c r="S36">
        <v>6.4684887591240869</v>
      </c>
      <c r="T36">
        <v>0.79195599999999999</v>
      </c>
      <c r="U36">
        <v>59.988229934579437</v>
      </c>
      <c r="V36">
        <v>4.8594998446601947</v>
      </c>
      <c r="W36">
        <v>10.346391621761658</v>
      </c>
      <c r="X36">
        <v>34.341646943963276</v>
      </c>
      <c r="Y36">
        <v>0</v>
      </c>
      <c r="Z36">
        <v>5.5317484079090899</v>
      </c>
      <c r="AA36">
        <v>5.9599982075949383</v>
      </c>
      <c r="AB36">
        <v>13.928168563448439</v>
      </c>
      <c r="AC36">
        <v>10.830789678413304</v>
      </c>
      <c r="AD36">
        <v>9.3586858722608266</v>
      </c>
      <c r="AE36">
        <v>25.449146881611547</v>
      </c>
      <c r="AF36">
        <v>0</v>
      </c>
      <c r="AG36">
        <v>30.793061255831791</v>
      </c>
      <c r="AH36">
        <v>77.30135434897926</v>
      </c>
      <c r="AI36">
        <v>1.8374108455118332</v>
      </c>
      <c r="AJ36">
        <v>0</v>
      </c>
      <c r="AK36">
        <v>28.771967198108754</v>
      </c>
      <c r="AL36">
        <v>56.095885190791734</v>
      </c>
      <c r="AM36">
        <v>0</v>
      </c>
      <c r="AN36">
        <v>6.3931688022654545E-2</v>
      </c>
      <c r="AO36">
        <v>0</v>
      </c>
      <c r="AP36">
        <v>3.3688259053024026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2.5877367243816249</v>
      </c>
      <c r="BA36">
        <v>3.1022947619047621</v>
      </c>
      <c r="BB36">
        <v>2.4623039303675047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846.20249005844448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272.50630545414788</v>
      </c>
      <c r="L37">
        <v>7.109894424172662</v>
      </c>
      <c r="M37">
        <v>35.168159305880465</v>
      </c>
      <c r="N37">
        <v>29.141185556768328</v>
      </c>
      <c r="O37">
        <v>40.719014252565813</v>
      </c>
      <c r="P37">
        <v>17.901490993582964</v>
      </c>
      <c r="Q37">
        <v>5.3866535596026486</v>
      </c>
      <c r="R37">
        <v>10.617890243084661</v>
      </c>
      <c r="S37">
        <v>6.4684887591240869</v>
      </c>
      <c r="T37">
        <v>0.79195599999999999</v>
      </c>
      <c r="U37">
        <v>59.988229934579437</v>
      </c>
      <c r="V37">
        <v>4.8594998446601947</v>
      </c>
      <c r="W37">
        <v>10.558807341176472</v>
      </c>
      <c r="X37">
        <v>34.341656113475175</v>
      </c>
      <c r="Y37">
        <v>0</v>
      </c>
      <c r="Z37">
        <v>5.5317484079090899</v>
      </c>
      <c r="AA37">
        <v>5.9599982075949383</v>
      </c>
      <c r="AB37">
        <v>13.928168563448439</v>
      </c>
      <c r="AC37">
        <v>10.830789678413304</v>
      </c>
      <c r="AD37">
        <v>9.350566310330878</v>
      </c>
      <c r="AE37">
        <v>25.449146881611547</v>
      </c>
      <c r="AF37">
        <v>0</v>
      </c>
      <c r="AG37">
        <v>30.793061255831791</v>
      </c>
      <c r="AH37">
        <v>77.30135434897926</v>
      </c>
      <c r="AI37">
        <v>1.8374108455118332</v>
      </c>
      <c r="AJ37">
        <v>0</v>
      </c>
      <c r="AK37">
        <v>28.771967198108754</v>
      </c>
      <c r="AL37">
        <v>56.095885190791734</v>
      </c>
      <c r="AM37">
        <v>0</v>
      </c>
      <c r="AN37">
        <v>6.3931688022654545E-2</v>
      </c>
      <c r="AO37">
        <v>0</v>
      </c>
      <c r="AP37">
        <v>3.3688259053024026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1.6596487403314917</v>
      </c>
      <c r="BA37">
        <v>3.1022947619047621</v>
      </c>
      <c r="BB37">
        <v>2.4623039303675047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846.08993286112025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272.50630545414788</v>
      </c>
      <c r="L38">
        <v>7.109894424172662</v>
      </c>
      <c r="M38">
        <v>35.168159305880465</v>
      </c>
      <c r="N38">
        <v>29.141185556768328</v>
      </c>
      <c r="O38">
        <v>40.719014252565813</v>
      </c>
      <c r="P38">
        <v>17.901490993582964</v>
      </c>
      <c r="Q38">
        <v>5.3866535596026486</v>
      </c>
      <c r="R38">
        <v>10.617890243084661</v>
      </c>
      <c r="S38">
        <v>6.4684887591240869</v>
      </c>
      <c r="T38">
        <v>0.79195599999999999</v>
      </c>
      <c r="U38">
        <v>59.988229934579437</v>
      </c>
      <c r="V38">
        <v>4.8594998446601947</v>
      </c>
      <c r="W38">
        <v>10.558807341176472</v>
      </c>
      <c r="X38">
        <v>34.341656113475175</v>
      </c>
      <c r="Y38">
        <v>0</v>
      </c>
      <c r="Z38">
        <v>5.5317484079090899</v>
      </c>
      <c r="AA38">
        <v>5.9599982075949383</v>
      </c>
      <c r="AB38">
        <v>13.928168563448439</v>
      </c>
      <c r="AC38">
        <v>10.830789678413304</v>
      </c>
      <c r="AD38">
        <v>9.3370345974171389</v>
      </c>
      <c r="AE38">
        <v>25.449146881611547</v>
      </c>
      <c r="AF38">
        <v>0</v>
      </c>
      <c r="AG38">
        <v>30.793061255831791</v>
      </c>
      <c r="AH38">
        <v>77.30135434897926</v>
      </c>
      <c r="AI38">
        <v>1.8374108455118332</v>
      </c>
      <c r="AJ38">
        <v>0</v>
      </c>
      <c r="AK38">
        <v>28.771967198108754</v>
      </c>
      <c r="AL38">
        <v>56.095885190791734</v>
      </c>
      <c r="AM38">
        <v>0</v>
      </c>
      <c r="AN38">
        <v>6.3931688022654545E-2</v>
      </c>
      <c r="AO38">
        <v>0</v>
      </c>
      <c r="AP38">
        <v>3.3688259053024026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1.6596487403314917</v>
      </c>
      <c r="BA38">
        <v>3.1022947619047621</v>
      </c>
      <c r="BB38">
        <v>2.4623039303675047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848.41798324820638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272.50630545414788</v>
      </c>
      <c r="L39">
        <v>7.109894424172662</v>
      </c>
      <c r="M39">
        <v>35.168159305880465</v>
      </c>
      <c r="N39">
        <v>29.141185556768328</v>
      </c>
      <c r="O39">
        <v>40.719014252565813</v>
      </c>
      <c r="P39">
        <v>17.901490993582964</v>
      </c>
      <c r="Q39">
        <v>5.3866535596026486</v>
      </c>
      <c r="R39">
        <v>10.617890243084661</v>
      </c>
      <c r="S39">
        <v>6.4684887591240869</v>
      </c>
      <c r="T39">
        <v>0.79195599999999999</v>
      </c>
      <c r="U39">
        <v>59.988229934579437</v>
      </c>
      <c r="V39">
        <v>4.8594998446601947</v>
      </c>
      <c r="W39">
        <v>10.558807341176472</v>
      </c>
      <c r="X39">
        <v>34.341656113475175</v>
      </c>
      <c r="Y39">
        <v>0</v>
      </c>
      <c r="Z39">
        <v>5.5317484079090899</v>
      </c>
      <c r="AA39">
        <v>5.9599982075949383</v>
      </c>
      <c r="AB39">
        <v>13.928168563448439</v>
      </c>
      <c r="AC39">
        <v>10.830789678413304</v>
      </c>
      <c r="AD39">
        <v>4.6685170761328587</v>
      </c>
      <c r="AE39">
        <v>25.449146881611547</v>
      </c>
      <c r="AF39">
        <v>0</v>
      </c>
      <c r="AG39">
        <v>30.793061255831791</v>
      </c>
      <c r="AH39">
        <v>77.30135434897926</v>
      </c>
      <c r="AI39">
        <v>1.8374108455118332</v>
      </c>
      <c r="AJ39">
        <v>0</v>
      </c>
      <c r="AK39">
        <v>28.771967198108754</v>
      </c>
      <c r="AL39">
        <v>56.095885190791734</v>
      </c>
      <c r="AM39">
        <v>0</v>
      </c>
      <c r="AN39">
        <v>6.3931688022654545E-2</v>
      </c>
      <c r="AO39">
        <v>0</v>
      </c>
      <c r="AP39">
        <v>1.9017563681855838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1.6596487403314917</v>
      </c>
      <c r="BA39">
        <v>3.1022947619047621</v>
      </c>
      <c r="BB39">
        <v>2.4623039303675047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842.28239618980535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272.50630545414788</v>
      </c>
      <c r="L40">
        <v>7.109894424172662</v>
      </c>
      <c r="M40">
        <v>35.168159305880465</v>
      </c>
      <c r="N40">
        <v>29.141185556768328</v>
      </c>
      <c r="O40">
        <v>40.719014252565813</v>
      </c>
      <c r="P40">
        <v>17.901490993582964</v>
      </c>
      <c r="Q40">
        <v>5.3866535596026486</v>
      </c>
      <c r="R40">
        <v>10.617890243084661</v>
      </c>
      <c r="S40">
        <v>6.4684887591240869</v>
      </c>
      <c r="T40">
        <v>0.79195599999999999</v>
      </c>
      <c r="U40">
        <v>59.988229934579437</v>
      </c>
      <c r="V40">
        <v>4.8594998446601947</v>
      </c>
      <c r="W40">
        <v>10.558807341176472</v>
      </c>
      <c r="X40">
        <v>34.341656113475175</v>
      </c>
      <c r="Y40">
        <v>0</v>
      </c>
      <c r="Z40">
        <v>5.5317484079090899</v>
      </c>
      <c r="AA40">
        <v>5.9599982075949383</v>
      </c>
      <c r="AB40">
        <v>13.928168563448439</v>
      </c>
      <c r="AC40">
        <v>10.830789678413304</v>
      </c>
      <c r="AD40">
        <v>4.6685170761328587</v>
      </c>
      <c r="AE40">
        <v>25.449146881611547</v>
      </c>
      <c r="AF40">
        <v>0</v>
      </c>
      <c r="AG40">
        <v>30.793061255831791</v>
      </c>
      <c r="AH40">
        <v>77.30135434897926</v>
      </c>
      <c r="AI40">
        <v>1.8374108455118332</v>
      </c>
      <c r="AJ40">
        <v>0</v>
      </c>
      <c r="AK40">
        <v>28.771967198108754</v>
      </c>
      <c r="AL40">
        <v>56.095885190791734</v>
      </c>
      <c r="AM40">
        <v>0</v>
      </c>
      <c r="AN40">
        <v>6.3931688022654545E-2</v>
      </c>
      <c r="AO40">
        <v>0</v>
      </c>
      <c r="AP40">
        <v>1.9017563681855838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1.6596487403314917</v>
      </c>
      <c r="BA40">
        <v>3.1022947619047621</v>
      </c>
      <c r="BB40">
        <v>2.4623039303675047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842.28239618980535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272.50630545414788</v>
      </c>
      <c r="L41">
        <v>7.109894424172662</v>
      </c>
      <c r="M41">
        <v>35.168159305880465</v>
      </c>
      <c r="N41">
        <v>29.141185556768328</v>
      </c>
      <c r="O41">
        <v>40.719014252565813</v>
      </c>
      <c r="P41">
        <v>17.901490993582964</v>
      </c>
      <c r="Q41">
        <v>5.3866535596026486</v>
      </c>
      <c r="R41">
        <v>10.617890243084661</v>
      </c>
      <c r="S41">
        <v>6.4684887591240869</v>
      </c>
      <c r="T41">
        <v>0.79195599999999999</v>
      </c>
      <c r="U41">
        <v>59.988229934579437</v>
      </c>
      <c r="V41">
        <v>4.8594998446601947</v>
      </c>
      <c r="W41">
        <v>10.558807341176472</v>
      </c>
      <c r="X41">
        <v>34.341656113475175</v>
      </c>
      <c r="Y41">
        <v>0</v>
      </c>
      <c r="Z41">
        <v>5.5317484079090899</v>
      </c>
      <c r="AA41">
        <v>5.9599982075949383</v>
      </c>
      <c r="AB41">
        <v>13.928168563448439</v>
      </c>
      <c r="AC41">
        <v>10.830789678413304</v>
      </c>
      <c r="AD41">
        <v>4.6685170761328587</v>
      </c>
      <c r="AE41">
        <v>25.449146881611547</v>
      </c>
      <c r="AF41">
        <v>0</v>
      </c>
      <c r="AG41">
        <v>30.793061255831791</v>
      </c>
      <c r="AH41">
        <v>77.30135434897926</v>
      </c>
      <c r="AI41">
        <v>7.2184016269585607</v>
      </c>
      <c r="AJ41">
        <v>0</v>
      </c>
      <c r="AK41">
        <v>28.771967198108754</v>
      </c>
      <c r="AL41">
        <v>56.095885190791734</v>
      </c>
      <c r="AM41">
        <v>0</v>
      </c>
      <c r="AN41">
        <v>6.3931688022654545E-2</v>
      </c>
      <c r="AO41">
        <v>0</v>
      </c>
      <c r="AP41">
        <v>1.9017563681855838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1.6596487403314917</v>
      </c>
      <c r="BA41">
        <v>3.1022947619047621</v>
      </c>
      <c r="BB41">
        <v>2.4623039303675047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845.32180487125208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272.50630545414788</v>
      </c>
      <c r="L42">
        <v>7.109894424172662</v>
      </c>
      <c r="M42">
        <v>35.168159305880465</v>
      </c>
      <c r="N42">
        <v>29.141185556768328</v>
      </c>
      <c r="O42">
        <v>40.719014252565813</v>
      </c>
      <c r="P42">
        <v>17.901490993582964</v>
      </c>
      <c r="Q42">
        <v>5.3866535596026486</v>
      </c>
      <c r="R42">
        <v>10.617890243084661</v>
      </c>
      <c r="S42">
        <v>6.4684887591240869</v>
      </c>
      <c r="T42">
        <v>0.79195599999999999</v>
      </c>
      <c r="U42">
        <v>59.988229934579437</v>
      </c>
      <c r="V42">
        <v>4.8594998446601947</v>
      </c>
      <c r="W42">
        <v>10.558807341176472</v>
      </c>
      <c r="X42">
        <v>34.341656113475175</v>
      </c>
      <c r="Y42">
        <v>0</v>
      </c>
      <c r="Z42">
        <v>5.5317484079090899</v>
      </c>
      <c r="AA42">
        <v>5.9599982075949383</v>
      </c>
      <c r="AB42">
        <v>13.928168563448439</v>
      </c>
      <c r="AC42">
        <v>10.830789678413304</v>
      </c>
      <c r="AD42">
        <v>4.6793427135547025</v>
      </c>
      <c r="AE42">
        <v>25.449146881611547</v>
      </c>
      <c r="AF42">
        <v>0</v>
      </c>
      <c r="AG42">
        <v>30.793061255831791</v>
      </c>
      <c r="AH42">
        <v>77.30135434897926</v>
      </c>
      <c r="AI42">
        <v>7.2184016269585607</v>
      </c>
      <c r="AJ42">
        <v>0</v>
      </c>
      <c r="AK42">
        <v>28.771967198108754</v>
      </c>
      <c r="AL42">
        <v>56.095885190791734</v>
      </c>
      <c r="AM42">
        <v>0</v>
      </c>
      <c r="AN42">
        <v>6.3931688022654545E-2</v>
      </c>
      <c r="AO42">
        <v>0</v>
      </c>
      <c r="AP42">
        <v>1.9017563681855838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1.6596487403314917</v>
      </c>
      <c r="BA42">
        <v>3.1022947619047621</v>
      </c>
      <c r="BB42">
        <v>2.4623039303675047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845.33263050867379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272.11816891353129</v>
      </c>
      <c r="L43">
        <v>6.8898078888075247</v>
      </c>
      <c r="M43">
        <v>35.166412108016608</v>
      </c>
      <c r="N43">
        <v>29.140238143094503</v>
      </c>
      <c r="O43">
        <v>40.717076197823509</v>
      </c>
      <c r="P43">
        <v>18.469515649816458</v>
      </c>
      <c r="Q43">
        <v>5.2894615150774245</v>
      </c>
      <c r="R43">
        <v>10.525363849117175</v>
      </c>
      <c r="S43">
        <v>6.4684661566878976</v>
      </c>
      <c r="T43">
        <v>0.77848812765957442</v>
      </c>
      <c r="U43">
        <v>61.281291197603025</v>
      </c>
      <c r="V43">
        <v>4.8594998446601947</v>
      </c>
      <c r="W43">
        <v>10.558807341176472</v>
      </c>
      <c r="X43">
        <v>34.341656113475175</v>
      </c>
      <c r="Y43">
        <v>0</v>
      </c>
      <c r="Z43">
        <v>2.7658744235454535</v>
      </c>
      <c r="AA43">
        <v>5.9599982075949383</v>
      </c>
      <c r="AB43">
        <v>13.928168563448439</v>
      </c>
      <c r="AC43">
        <v>10.830789678413304</v>
      </c>
      <c r="AD43">
        <v>4.6793427135547025</v>
      </c>
      <c r="AE43">
        <v>25.449146881611547</v>
      </c>
      <c r="AF43">
        <v>0</v>
      </c>
      <c r="AG43">
        <v>30.793061255831791</v>
      </c>
      <c r="AH43">
        <v>70.935360649781856</v>
      </c>
      <c r="AI43">
        <v>1.8374108455118332</v>
      </c>
      <c r="AJ43">
        <v>0</v>
      </c>
      <c r="AK43">
        <v>28.771967198108754</v>
      </c>
      <c r="AL43">
        <v>56.095885190791734</v>
      </c>
      <c r="AM43">
        <v>0</v>
      </c>
      <c r="AN43">
        <v>6.3931688022654545E-2</v>
      </c>
      <c r="AO43">
        <v>0</v>
      </c>
      <c r="AP43">
        <v>1.9017563681855838</v>
      </c>
      <c r="AQ43">
        <v>0</v>
      </c>
      <c r="AR43">
        <v>16.6252330856884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0.82982482872928165</v>
      </c>
      <c r="BA43">
        <v>2.7793578978583193</v>
      </c>
      <c r="BB43">
        <v>2.274842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833.10031108706448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272.11816891353129</v>
      </c>
      <c r="L44">
        <v>6.8898078888075247</v>
      </c>
      <c r="M44">
        <v>35.166412108016608</v>
      </c>
      <c r="N44">
        <v>29.140238143094503</v>
      </c>
      <c r="O44">
        <v>40.717076197823509</v>
      </c>
      <c r="P44">
        <v>18.469515649816458</v>
      </c>
      <c r="Q44">
        <v>5.2894615150774245</v>
      </c>
      <c r="R44">
        <v>10.525363849117175</v>
      </c>
      <c r="S44">
        <v>6.4684661566878976</v>
      </c>
      <c r="T44">
        <v>0.77848812765957442</v>
      </c>
      <c r="U44">
        <v>61.281291197603025</v>
      </c>
      <c r="V44">
        <v>4.8594998446601947</v>
      </c>
      <c r="W44">
        <v>10.558807341176472</v>
      </c>
      <c r="X44">
        <v>34.341656113475175</v>
      </c>
      <c r="Y44">
        <v>0</v>
      </c>
      <c r="Z44">
        <v>2.7658744235454535</v>
      </c>
      <c r="AA44">
        <v>5.9599982075949383</v>
      </c>
      <c r="AB44">
        <v>13.928168563448439</v>
      </c>
      <c r="AC44">
        <v>10.830789678413304</v>
      </c>
      <c r="AD44">
        <v>4.6793427135547025</v>
      </c>
      <c r="AE44">
        <v>25.449146881611547</v>
      </c>
      <c r="AF44">
        <v>0</v>
      </c>
      <c r="AG44">
        <v>30.793061255831791</v>
      </c>
      <c r="AH44">
        <v>70.935360649781856</v>
      </c>
      <c r="AI44">
        <v>0</v>
      </c>
      <c r="AJ44">
        <v>0</v>
      </c>
      <c r="AK44">
        <v>28.771967198108754</v>
      </c>
      <c r="AL44">
        <v>56.095885190791734</v>
      </c>
      <c r="AM44">
        <v>0</v>
      </c>
      <c r="AN44">
        <v>6.3931688022654545E-2</v>
      </c>
      <c r="AO44">
        <v>0</v>
      </c>
      <c r="AP44">
        <v>1.9017563681855838</v>
      </c>
      <c r="AQ44">
        <v>0</v>
      </c>
      <c r="AR44">
        <v>16.6252330856884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0.82982482872928165</v>
      </c>
      <c r="BA44">
        <v>2.7793578978583193</v>
      </c>
      <c r="BB44">
        <v>2.274842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831.26290024155264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272.11816891353129</v>
      </c>
      <c r="L45">
        <v>6.8898078888075247</v>
      </c>
      <c r="M45">
        <v>35.166412108016608</v>
      </c>
      <c r="N45">
        <v>29.140238143094503</v>
      </c>
      <c r="O45">
        <v>40.717076197823509</v>
      </c>
      <c r="P45">
        <v>18.469515649816458</v>
      </c>
      <c r="Q45">
        <v>5.2894615150774245</v>
      </c>
      <c r="R45">
        <v>10.525363849117175</v>
      </c>
      <c r="S45">
        <v>6.4684661566878976</v>
      </c>
      <c r="T45">
        <v>0.77848812765957442</v>
      </c>
      <c r="U45">
        <v>61.281291197603025</v>
      </c>
      <c r="V45">
        <v>4.8594998446601947</v>
      </c>
      <c r="W45">
        <v>10.558807341176472</v>
      </c>
      <c r="X45">
        <v>34.341656113475175</v>
      </c>
      <c r="Y45">
        <v>0</v>
      </c>
      <c r="Z45">
        <v>2.7658744235454535</v>
      </c>
      <c r="AA45">
        <v>5.9599982075949383</v>
      </c>
      <c r="AB45">
        <v>13.928168563448439</v>
      </c>
      <c r="AC45">
        <v>10.830789678413304</v>
      </c>
      <c r="AD45">
        <v>4.6793427135547025</v>
      </c>
      <c r="AE45">
        <v>25.449146881611547</v>
      </c>
      <c r="AF45">
        <v>0</v>
      </c>
      <c r="AG45">
        <v>30.793061255831791</v>
      </c>
      <c r="AH45">
        <v>70.935360649781856</v>
      </c>
      <c r="AI45">
        <v>0</v>
      </c>
      <c r="AJ45">
        <v>0</v>
      </c>
      <c r="AK45">
        <v>28.771967198108754</v>
      </c>
      <c r="AL45">
        <v>56.095885190791734</v>
      </c>
      <c r="AM45">
        <v>0</v>
      </c>
      <c r="AN45">
        <v>6.3931688022654545E-2</v>
      </c>
      <c r="AO45">
        <v>0</v>
      </c>
      <c r="AP45">
        <v>1.9017563681855838</v>
      </c>
      <c r="AQ45">
        <v>0</v>
      </c>
      <c r="AR45">
        <v>16.6252330856884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0.82982482872928165</v>
      </c>
      <c r="BA45">
        <v>2.7793578978583193</v>
      </c>
      <c r="BB45">
        <v>2.274842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831.26290024155264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272.11816891353129</v>
      </c>
      <c r="L46">
        <v>6.8898078888075247</v>
      </c>
      <c r="M46">
        <v>35.166412108016608</v>
      </c>
      <c r="N46">
        <v>29.140238143094503</v>
      </c>
      <c r="O46">
        <v>40.717076197823509</v>
      </c>
      <c r="P46">
        <v>30.000593759029179</v>
      </c>
      <c r="Q46">
        <v>5.2894615150774245</v>
      </c>
      <c r="R46">
        <v>10.525363849117175</v>
      </c>
      <c r="S46">
        <v>6.4684661566878976</v>
      </c>
      <c r="T46">
        <v>0.77848812765957442</v>
      </c>
      <c r="U46">
        <v>61.281291197603025</v>
      </c>
      <c r="V46">
        <v>4.8594998446601947</v>
      </c>
      <c r="W46">
        <v>10.558807341176472</v>
      </c>
      <c r="X46">
        <v>34.341656113475175</v>
      </c>
      <c r="Y46">
        <v>0</v>
      </c>
      <c r="Z46">
        <v>2.7658744235454535</v>
      </c>
      <c r="AA46">
        <v>5.9599982075949383</v>
      </c>
      <c r="AB46">
        <v>13.928168563448439</v>
      </c>
      <c r="AC46">
        <v>10.830789678413304</v>
      </c>
      <c r="AD46">
        <v>4.6793427135547025</v>
      </c>
      <c r="AE46">
        <v>25.449146881611547</v>
      </c>
      <c r="AF46">
        <v>0</v>
      </c>
      <c r="AG46">
        <v>30.793061255831791</v>
      </c>
      <c r="AH46">
        <v>70.935360649781856</v>
      </c>
      <c r="AI46">
        <v>0</v>
      </c>
      <c r="AJ46">
        <v>0</v>
      </c>
      <c r="AK46">
        <v>28.771967198108754</v>
      </c>
      <c r="AL46">
        <v>56.095885190791734</v>
      </c>
      <c r="AM46">
        <v>0</v>
      </c>
      <c r="AN46">
        <v>6.3931688022654545E-2</v>
      </c>
      <c r="AO46">
        <v>0</v>
      </c>
      <c r="AP46">
        <v>1.9017563681855838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0.82982482872928165</v>
      </c>
      <c r="BA46">
        <v>2.7793578978583193</v>
      </c>
      <c r="BB46">
        <v>2.274842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840.21823786507707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272.11816891353129</v>
      </c>
      <c r="L47">
        <v>6.8898078888075247</v>
      </c>
      <c r="M47">
        <v>35.166412108016608</v>
      </c>
      <c r="N47">
        <v>29.140793380929338</v>
      </c>
      <c r="O47">
        <v>40.711929748389863</v>
      </c>
      <c r="P47">
        <v>30.000593759029179</v>
      </c>
      <c r="Q47">
        <v>5.2894615150774245</v>
      </c>
      <c r="R47">
        <v>10.525363849117175</v>
      </c>
      <c r="S47">
        <v>6.4684661566878976</v>
      </c>
      <c r="T47">
        <v>0.77848812765957442</v>
      </c>
      <c r="U47">
        <v>61.281291197603025</v>
      </c>
      <c r="V47">
        <v>4.8594998446601947</v>
      </c>
      <c r="W47">
        <v>10.558807341176472</v>
      </c>
      <c r="X47">
        <v>34.341656113475175</v>
      </c>
      <c r="Y47">
        <v>0</v>
      </c>
      <c r="Z47">
        <v>2.7658744235454535</v>
      </c>
      <c r="AA47">
        <v>5.9599982075949383</v>
      </c>
      <c r="AB47">
        <v>13.928168563448439</v>
      </c>
      <c r="AC47">
        <v>10.830789678413304</v>
      </c>
      <c r="AD47">
        <v>4.6793427135547025</v>
      </c>
      <c r="AE47">
        <v>25.449146881611547</v>
      </c>
      <c r="AF47">
        <v>0</v>
      </c>
      <c r="AG47">
        <v>30.793061255831791</v>
      </c>
      <c r="AH47">
        <v>70.935360649781856</v>
      </c>
      <c r="AI47">
        <v>0</v>
      </c>
      <c r="AJ47">
        <v>0</v>
      </c>
      <c r="AK47">
        <v>28.771967198108754</v>
      </c>
      <c r="AL47">
        <v>56.095885190791734</v>
      </c>
      <c r="AM47">
        <v>0</v>
      </c>
      <c r="AN47">
        <v>6.3931688022654545E-2</v>
      </c>
      <c r="AO47">
        <v>0</v>
      </c>
      <c r="AP47">
        <v>1.9017563681855838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0.82982482872928165</v>
      </c>
      <c r="BA47">
        <v>2.7793578978583193</v>
      </c>
      <c r="BB47">
        <v>2.274842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840.21364665347824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272.11816891353129</v>
      </c>
      <c r="L48">
        <v>6.8898078888075247</v>
      </c>
      <c r="M48">
        <v>35.166412108016608</v>
      </c>
      <c r="N48">
        <v>29.140793380929338</v>
      </c>
      <c r="O48">
        <v>40.711929748389863</v>
      </c>
      <c r="P48">
        <v>30.000593759029179</v>
      </c>
      <c r="Q48">
        <v>5.2894615150774245</v>
      </c>
      <c r="R48">
        <v>10.525363849117175</v>
      </c>
      <c r="S48">
        <v>6.4684661566878976</v>
      </c>
      <c r="T48">
        <v>0.77848812765957442</v>
      </c>
      <c r="U48">
        <v>61.281291197603025</v>
      </c>
      <c r="V48">
        <v>4.8594998446601947</v>
      </c>
      <c r="W48">
        <v>10.558807341176472</v>
      </c>
      <c r="X48">
        <v>34.341656113475175</v>
      </c>
      <c r="Y48">
        <v>0</v>
      </c>
      <c r="Z48">
        <v>2.7658744235454535</v>
      </c>
      <c r="AA48">
        <v>5.9599982075949383</v>
      </c>
      <c r="AB48">
        <v>13.928168563448439</v>
      </c>
      <c r="AC48">
        <v>10.830789678413304</v>
      </c>
      <c r="AD48">
        <v>4.6793427135547025</v>
      </c>
      <c r="AE48">
        <v>25.449146881611547</v>
      </c>
      <c r="AF48">
        <v>0</v>
      </c>
      <c r="AG48">
        <v>30.793061255831791</v>
      </c>
      <c r="AH48">
        <v>70.935360649781856</v>
      </c>
      <c r="AI48">
        <v>0</v>
      </c>
      <c r="AJ48">
        <v>0</v>
      </c>
      <c r="AK48">
        <v>28.771967198108754</v>
      </c>
      <c r="AL48">
        <v>56.095885190791734</v>
      </c>
      <c r="AM48">
        <v>0</v>
      </c>
      <c r="AN48">
        <v>6.3931688022654545E-2</v>
      </c>
      <c r="AO48">
        <v>0</v>
      </c>
      <c r="AP48">
        <v>1.9017563681855838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0.82982482872928165</v>
      </c>
      <c r="BA48">
        <v>2.7793578978583193</v>
      </c>
      <c r="BB48">
        <v>2.274842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840.21364665347824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272.35924063059588</v>
      </c>
      <c r="L49">
        <v>6.9501066274017687</v>
      </c>
      <c r="M49">
        <v>24.14713260700389</v>
      </c>
      <c r="N49">
        <v>19.320016979950566</v>
      </c>
      <c r="O49">
        <v>39.172229890271687</v>
      </c>
      <c r="P49">
        <v>14.490343596762385</v>
      </c>
      <c r="Q49">
        <v>5.3091648307567123</v>
      </c>
      <c r="R49">
        <v>10.623941539568344</v>
      </c>
      <c r="S49">
        <v>6.2772134777562867</v>
      </c>
      <c r="T49">
        <v>0.82140468067226891</v>
      </c>
      <c r="U49">
        <v>61.281291197603025</v>
      </c>
      <c r="V49">
        <v>4.8299401592920352</v>
      </c>
      <c r="W49">
        <v>10.34883105882353</v>
      </c>
      <c r="X49">
        <v>32.580126548362522</v>
      </c>
      <c r="Y49">
        <v>0</v>
      </c>
      <c r="Z49">
        <v>2.7658744235454535</v>
      </c>
      <c r="AA49">
        <v>5.9599982075949383</v>
      </c>
      <c r="AB49">
        <v>13.928168563448439</v>
      </c>
      <c r="AC49">
        <v>10.830789678413304</v>
      </c>
      <c r="AD49">
        <v>4.6793427135547025</v>
      </c>
      <c r="AE49">
        <v>25.449146881611547</v>
      </c>
      <c r="AF49">
        <v>0</v>
      </c>
      <c r="AG49">
        <v>30.793061255831791</v>
      </c>
      <c r="AH49">
        <v>70.935360649781856</v>
      </c>
      <c r="AI49">
        <v>0</v>
      </c>
      <c r="AJ49">
        <v>0</v>
      </c>
      <c r="AK49">
        <v>28.771967198108754</v>
      </c>
      <c r="AL49">
        <v>56.095885190791734</v>
      </c>
      <c r="AM49">
        <v>0</v>
      </c>
      <c r="AN49">
        <v>6.3931688022654545E-2</v>
      </c>
      <c r="AO49">
        <v>0</v>
      </c>
      <c r="AP49">
        <v>1.3583972803645401</v>
      </c>
      <c r="AQ49">
        <v>0</v>
      </c>
      <c r="AR49">
        <v>16.6252330856884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0.82982482872928165</v>
      </c>
      <c r="BA49">
        <v>2.7793578978583193</v>
      </c>
      <c r="BB49">
        <v>1.4004108029197082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801.75184073492528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272.35924063059588</v>
      </c>
      <c r="L50">
        <v>6.9501066274017687</v>
      </c>
      <c r="M50">
        <v>24.14713260700389</v>
      </c>
      <c r="N50">
        <v>19.320016979950566</v>
      </c>
      <c r="O50">
        <v>39.172229890271687</v>
      </c>
      <c r="P50">
        <v>14.490343596762385</v>
      </c>
      <c r="Q50">
        <v>5.3091648307567123</v>
      </c>
      <c r="R50">
        <v>10.623941539568344</v>
      </c>
      <c r="S50">
        <v>6.2772134777562867</v>
      </c>
      <c r="T50">
        <v>0.82140468067226891</v>
      </c>
      <c r="U50">
        <v>61.281291197603025</v>
      </c>
      <c r="V50">
        <v>4.8299401592920352</v>
      </c>
      <c r="W50">
        <v>10.34883105882353</v>
      </c>
      <c r="X50">
        <v>32.580126548362522</v>
      </c>
      <c r="Y50">
        <v>0</v>
      </c>
      <c r="Z50">
        <v>2.7658744235454535</v>
      </c>
      <c r="AA50">
        <v>5.9599982075949383</v>
      </c>
      <c r="AB50">
        <v>13.928168563448439</v>
      </c>
      <c r="AC50">
        <v>10.830789678413304</v>
      </c>
      <c r="AD50">
        <v>4.6793427135547025</v>
      </c>
      <c r="AE50">
        <v>25.449146881611547</v>
      </c>
      <c r="AF50">
        <v>0</v>
      </c>
      <c r="AG50">
        <v>30.793061255831791</v>
      </c>
      <c r="AH50">
        <v>70.935360649781856</v>
      </c>
      <c r="AI50">
        <v>0</v>
      </c>
      <c r="AJ50">
        <v>0</v>
      </c>
      <c r="AK50">
        <v>28.771967198108754</v>
      </c>
      <c r="AL50">
        <v>56.095885190791734</v>
      </c>
      <c r="AM50">
        <v>0</v>
      </c>
      <c r="AN50">
        <v>6.3931688022654545E-2</v>
      </c>
      <c r="AO50">
        <v>0</v>
      </c>
      <c r="AP50">
        <v>1.3583972803645401</v>
      </c>
      <c r="AQ50">
        <v>0</v>
      </c>
      <c r="AR50">
        <v>16.6252330856884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0.82982482872928165</v>
      </c>
      <c r="BA50">
        <v>2.7793578978583193</v>
      </c>
      <c r="BB50">
        <v>1.4004108029197082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801.75184073492528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272.35924063059588</v>
      </c>
      <c r="L51">
        <v>6.9501066274017687</v>
      </c>
      <c r="M51">
        <v>34.29240297472699</v>
      </c>
      <c r="N51">
        <v>19.317453709330561</v>
      </c>
      <c r="O51">
        <v>27.039182614937438</v>
      </c>
      <c r="P51">
        <v>14.490343596762385</v>
      </c>
      <c r="Q51">
        <v>5.3091648307567123</v>
      </c>
      <c r="R51">
        <v>10.623941539568344</v>
      </c>
      <c r="S51">
        <v>6.2772134777562867</v>
      </c>
      <c r="T51">
        <v>0.82140468067226891</v>
      </c>
      <c r="U51">
        <v>61.281291197603025</v>
      </c>
      <c r="V51">
        <v>4.8299401592920352</v>
      </c>
      <c r="W51">
        <v>10.93876442352941</v>
      </c>
      <c r="X51">
        <v>34.995693742860773</v>
      </c>
      <c r="Y51">
        <v>0</v>
      </c>
      <c r="Z51">
        <v>2.7658744235454535</v>
      </c>
      <c r="AA51">
        <v>5.9599982075949383</v>
      </c>
      <c r="AB51">
        <v>15.859503512336865</v>
      </c>
      <c r="AC51">
        <v>10.830789678413304</v>
      </c>
      <c r="AD51">
        <v>4.6793427135547025</v>
      </c>
      <c r="AE51">
        <v>25.449146881611547</v>
      </c>
      <c r="AF51">
        <v>0</v>
      </c>
      <c r="AG51">
        <v>30.793061255831791</v>
      </c>
      <c r="AH51">
        <v>70.935360649781856</v>
      </c>
      <c r="AI51">
        <v>0</v>
      </c>
      <c r="AJ51">
        <v>0</v>
      </c>
      <c r="AK51">
        <v>28.771967198108754</v>
      </c>
      <c r="AL51">
        <v>56.095885190791734</v>
      </c>
      <c r="AM51">
        <v>0</v>
      </c>
      <c r="AN51">
        <v>6.3931688022654545E-2</v>
      </c>
      <c r="AO51">
        <v>0</v>
      </c>
      <c r="AP51">
        <v>1.3583972803645401</v>
      </c>
      <c r="AQ51">
        <v>0</v>
      </c>
      <c r="AR51">
        <v>16.6252330856884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0.82982482872928165</v>
      </c>
      <c r="BA51">
        <v>2.7793578978583193</v>
      </c>
      <c r="BB51">
        <v>1.4004108029197082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804.69833606478676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272.35924063059588</v>
      </c>
      <c r="L52">
        <v>6.9501066274017687</v>
      </c>
      <c r="M52">
        <v>34.29240297472699</v>
      </c>
      <c r="N52">
        <v>19.317453709330561</v>
      </c>
      <c r="O52">
        <v>27.039182614937438</v>
      </c>
      <c r="P52">
        <v>14.490343596762385</v>
      </c>
      <c r="Q52">
        <v>5.3091648307567123</v>
      </c>
      <c r="R52">
        <v>10.623941539568344</v>
      </c>
      <c r="S52">
        <v>6.2772134777562867</v>
      </c>
      <c r="T52">
        <v>0.82140468067226891</v>
      </c>
      <c r="U52">
        <v>61.281291197603025</v>
      </c>
      <c r="V52">
        <v>4.8299401592920352</v>
      </c>
      <c r="W52">
        <v>10.93876442352941</v>
      </c>
      <c r="X52">
        <v>34.995693742860773</v>
      </c>
      <c r="Y52">
        <v>0</v>
      </c>
      <c r="Z52">
        <v>2.7658744235454535</v>
      </c>
      <c r="AA52">
        <v>5.9599982075949383</v>
      </c>
      <c r="AB52">
        <v>15.859503512336865</v>
      </c>
      <c r="AC52">
        <v>10.830789678413304</v>
      </c>
      <c r="AD52">
        <v>4.6793427135547025</v>
      </c>
      <c r="AE52">
        <v>25.449146881611547</v>
      </c>
      <c r="AF52">
        <v>0</v>
      </c>
      <c r="AG52">
        <v>30.793061255831791</v>
      </c>
      <c r="AH52">
        <v>70.935360649781856</v>
      </c>
      <c r="AI52">
        <v>0</v>
      </c>
      <c r="AJ52">
        <v>0</v>
      </c>
      <c r="AK52">
        <v>28.771967198108754</v>
      </c>
      <c r="AL52">
        <v>56.095885190791734</v>
      </c>
      <c r="AM52">
        <v>0</v>
      </c>
      <c r="AN52">
        <v>6.3931688022654545E-2</v>
      </c>
      <c r="AO52">
        <v>0</v>
      </c>
      <c r="AP52">
        <v>1.3583972803645401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0.82982482872928165</v>
      </c>
      <c r="BA52">
        <v>2.7793578978583193</v>
      </c>
      <c r="BB52">
        <v>1.4004108029197082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802.1225955790984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272.35924063059588</v>
      </c>
      <c r="L53">
        <v>6.9501066274017687</v>
      </c>
      <c r="M53">
        <v>34.29240297472699</v>
      </c>
      <c r="N53">
        <v>19.317453709330561</v>
      </c>
      <c r="O53">
        <v>27.039182614937438</v>
      </c>
      <c r="P53">
        <v>14.490343596762385</v>
      </c>
      <c r="Q53">
        <v>5.3091648307567123</v>
      </c>
      <c r="R53">
        <v>10.623941539568344</v>
      </c>
      <c r="S53">
        <v>6.2772134777562867</v>
      </c>
      <c r="T53">
        <v>0.82140468067226891</v>
      </c>
      <c r="U53">
        <v>61.281291197603025</v>
      </c>
      <c r="V53">
        <v>4.8299401592920352</v>
      </c>
      <c r="W53">
        <v>10.93876442352941</v>
      </c>
      <c r="X53">
        <v>34.995693742860773</v>
      </c>
      <c r="Y53">
        <v>0</v>
      </c>
      <c r="Z53">
        <v>2.7658744235454535</v>
      </c>
      <c r="AA53">
        <v>5.9599982075949383</v>
      </c>
      <c r="AB53">
        <v>15.859503512336865</v>
      </c>
      <c r="AC53">
        <v>10.830789678413304</v>
      </c>
      <c r="AD53">
        <v>4.6793427135547025</v>
      </c>
      <c r="AE53">
        <v>25.449146881611547</v>
      </c>
      <c r="AF53">
        <v>0</v>
      </c>
      <c r="AG53">
        <v>30.793061255831791</v>
      </c>
      <c r="AH53">
        <v>70.935360649781856</v>
      </c>
      <c r="AI53">
        <v>0</v>
      </c>
      <c r="AJ53">
        <v>0</v>
      </c>
      <c r="AK53">
        <v>28.771967198108754</v>
      </c>
      <c r="AL53">
        <v>56.095885190791734</v>
      </c>
      <c r="AM53">
        <v>0</v>
      </c>
      <c r="AN53">
        <v>6.3931688022654545E-2</v>
      </c>
      <c r="AO53">
        <v>0</v>
      </c>
      <c r="AP53">
        <v>1.3583972803645401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0.82982482872928165</v>
      </c>
      <c r="BA53">
        <v>2.7793578978583193</v>
      </c>
      <c r="BB53">
        <v>1.4004108029197082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802.1225955790984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272.35924063059588</v>
      </c>
      <c r="L54">
        <v>6.9501066274017687</v>
      </c>
      <c r="M54">
        <v>34.29240297472699</v>
      </c>
      <c r="N54">
        <v>19.317453709330561</v>
      </c>
      <c r="O54">
        <v>27.039182614937438</v>
      </c>
      <c r="P54">
        <v>14.490343596762385</v>
      </c>
      <c r="Q54">
        <v>5.3091648307567123</v>
      </c>
      <c r="R54">
        <v>10.623941539568344</v>
      </c>
      <c r="S54">
        <v>6.2772134777562867</v>
      </c>
      <c r="T54">
        <v>0.82140468067226891</v>
      </c>
      <c r="U54">
        <v>61.281291197603025</v>
      </c>
      <c r="V54">
        <v>4.8299401592920352</v>
      </c>
      <c r="W54">
        <v>10.93876442352941</v>
      </c>
      <c r="X54">
        <v>34.995693742860773</v>
      </c>
      <c r="Y54">
        <v>0</v>
      </c>
      <c r="Z54">
        <v>2.7658744235454535</v>
      </c>
      <c r="AA54">
        <v>5.9599982075949383</v>
      </c>
      <c r="AB54">
        <v>15.859503512336865</v>
      </c>
      <c r="AC54">
        <v>10.830789678413304</v>
      </c>
      <c r="AD54">
        <v>4.6793427135547025</v>
      </c>
      <c r="AE54">
        <v>25.449146881611547</v>
      </c>
      <c r="AF54">
        <v>0</v>
      </c>
      <c r="AG54">
        <v>30.793061255831791</v>
      </c>
      <c r="AH54">
        <v>70.935360649781856</v>
      </c>
      <c r="AI54">
        <v>0</v>
      </c>
      <c r="AJ54">
        <v>0</v>
      </c>
      <c r="AK54">
        <v>28.771967198108754</v>
      </c>
      <c r="AL54">
        <v>56.095885190791734</v>
      </c>
      <c r="AM54">
        <v>0</v>
      </c>
      <c r="AN54">
        <v>6.3931688022654545E-2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0.82982482872928165</v>
      </c>
      <c r="BA54">
        <v>2.7793578978583193</v>
      </c>
      <c r="BB54">
        <v>1.4004108029197082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802.1225955790984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272.35924063059588</v>
      </c>
      <c r="L55">
        <v>6.9501066274017687</v>
      </c>
      <c r="M55">
        <v>34.29240297472699</v>
      </c>
      <c r="N55">
        <v>19.317453709330561</v>
      </c>
      <c r="O55">
        <v>27.039182614937438</v>
      </c>
      <c r="P55">
        <v>14.490343596762385</v>
      </c>
      <c r="Q55">
        <v>5.3091648307567123</v>
      </c>
      <c r="R55">
        <v>10.623941539568344</v>
      </c>
      <c r="S55">
        <v>6.2772134777562867</v>
      </c>
      <c r="T55">
        <v>0.82140468067226891</v>
      </c>
      <c r="U55">
        <v>61.281291197603025</v>
      </c>
      <c r="V55">
        <v>4.8299401592920352</v>
      </c>
      <c r="W55">
        <v>10.93876442352941</v>
      </c>
      <c r="X55">
        <v>34.995693742860773</v>
      </c>
      <c r="Y55">
        <v>0</v>
      </c>
      <c r="Z55">
        <v>2.7658744235454535</v>
      </c>
      <c r="AA55">
        <v>5.9599982075949383</v>
      </c>
      <c r="AB55">
        <v>15.859503512336865</v>
      </c>
      <c r="AC55">
        <v>10.830789678413304</v>
      </c>
      <c r="AD55">
        <v>4.6793427135547025</v>
      </c>
      <c r="AE55">
        <v>25.449146881611547</v>
      </c>
      <c r="AF55">
        <v>0</v>
      </c>
      <c r="AG55">
        <v>30.793061255831791</v>
      </c>
      <c r="AH55">
        <v>70.935360649781856</v>
      </c>
      <c r="AI55">
        <v>0</v>
      </c>
      <c r="AJ55">
        <v>0</v>
      </c>
      <c r="AK55">
        <v>28.771967198108754</v>
      </c>
      <c r="AL55">
        <v>56.095885190791734</v>
      </c>
      <c r="AM55">
        <v>0</v>
      </c>
      <c r="AN55">
        <v>6.3931688022654545E-2</v>
      </c>
      <c r="AO55">
        <v>0</v>
      </c>
      <c r="AP55">
        <v>3.5318336316487153</v>
      </c>
      <c r="AQ55">
        <v>0</v>
      </c>
      <c r="AR55">
        <v>16.6252330856884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0.82982482872928165</v>
      </c>
      <c r="BA55">
        <v>2.7793578978583193</v>
      </c>
      <c r="BB55">
        <v>1.4004108029197082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806.87177241607094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272.35924063059588</v>
      </c>
      <c r="L56">
        <v>6.9501066274017687</v>
      </c>
      <c r="M56">
        <v>34.29240297472699</v>
      </c>
      <c r="N56">
        <v>19.317453709330561</v>
      </c>
      <c r="O56">
        <v>27.039182614937438</v>
      </c>
      <c r="P56">
        <v>14.490343596762385</v>
      </c>
      <c r="Q56">
        <v>5.3091648307567123</v>
      </c>
      <c r="R56">
        <v>10.623941539568344</v>
      </c>
      <c r="S56">
        <v>6.2772134777562867</v>
      </c>
      <c r="T56">
        <v>0.82140468067226891</v>
      </c>
      <c r="U56">
        <v>61.281291197603025</v>
      </c>
      <c r="V56">
        <v>4.8299401592920352</v>
      </c>
      <c r="W56">
        <v>10.93876442352941</v>
      </c>
      <c r="X56">
        <v>34.995693742860773</v>
      </c>
      <c r="Y56">
        <v>0</v>
      </c>
      <c r="Z56">
        <v>2.7658744235454535</v>
      </c>
      <c r="AA56">
        <v>5.9599982075949383</v>
      </c>
      <c r="AB56">
        <v>15.859503512336865</v>
      </c>
      <c r="AC56">
        <v>10.830789678413304</v>
      </c>
      <c r="AD56">
        <v>4.6793427135547025</v>
      </c>
      <c r="AE56">
        <v>25.449146881611547</v>
      </c>
      <c r="AF56">
        <v>0</v>
      </c>
      <c r="AG56">
        <v>30.793061255831791</v>
      </c>
      <c r="AH56">
        <v>70.935360649781856</v>
      </c>
      <c r="AI56">
        <v>0</v>
      </c>
      <c r="AJ56">
        <v>0</v>
      </c>
      <c r="AK56">
        <v>28.771967198108754</v>
      </c>
      <c r="AL56">
        <v>56.095885190791734</v>
      </c>
      <c r="AM56">
        <v>0</v>
      </c>
      <c r="AN56">
        <v>6.3931688022654545E-2</v>
      </c>
      <c r="AO56">
        <v>0</v>
      </c>
      <c r="AP56">
        <v>3.5318336316487153</v>
      </c>
      <c r="AQ56">
        <v>0</v>
      </c>
      <c r="AR56">
        <v>16.6252330856884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0.82982482872928165</v>
      </c>
      <c r="BA56">
        <v>2.7793578978583193</v>
      </c>
      <c r="BB56">
        <v>1.4004108029197082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806.87177241607094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272.35924063059588</v>
      </c>
      <c r="L57">
        <v>6.9501066274017687</v>
      </c>
      <c r="M57">
        <v>34.29240297472699</v>
      </c>
      <c r="N57">
        <v>52.395823431215817</v>
      </c>
      <c r="O57">
        <v>70.379966541618018</v>
      </c>
      <c r="P57">
        <v>30.000593759029179</v>
      </c>
      <c r="Q57">
        <v>5.3091648307567123</v>
      </c>
      <c r="R57">
        <v>10.623941539568344</v>
      </c>
      <c r="S57">
        <v>6.2772134777562867</v>
      </c>
      <c r="T57">
        <v>0.82140468067226891</v>
      </c>
      <c r="U57">
        <v>61.281291197603025</v>
      </c>
      <c r="V57">
        <v>4.8299401592920352</v>
      </c>
      <c r="W57">
        <v>10.93876442352941</v>
      </c>
      <c r="X57">
        <v>34.995693742860773</v>
      </c>
      <c r="Y57">
        <v>0</v>
      </c>
      <c r="Z57">
        <v>2.7658744235454535</v>
      </c>
      <c r="AA57">
        <v>5.9599982075949383</v>
      </c>
      <c r="AB57">
        <v>15.859503512336865</v>
      </c>
      <c r="AC57">
        <v>10.830789678413304</v>
      </c>
      <c r="AD57">
        <v>4.6793427135547025</v>
      </c>
      <c r="AE57">
        <v>25.449146881611547</v>
      </c>
      <c r="AF57">
        <v>0</v>
      </c>
      <c r="AG57">
        <v>30.793061255831791</v>
      </c>
      <c r="AH57">
        <v>70.935360649781856</v>
      </c>
      <c r="AI57">
        <v>0</v>
      </c>
      <c r="AJ57">
        <v>0</v>
      </c>
      <c r="AK57">
        <v>28.771967198108754</v>
      </c>
      <c r="AL57">
        <v>56.095885190791734</v>
      </c>
      <c r="AM57">
        <v>0</v>
      </c>
      <c r="AN57">
        <v>6.3931688022654545E-2</v>
      </c>
      <c r="AO57">
        <v>0</v>
      </c>
      <c r="AP57">
        <v>3.5318336316487153</v>
      </c>
      <c r="AQ57">
        <v>0</v>
      </c>
      <c r="AR57">
        <v>16.6252330856884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0.82982482872928165</v>
      </c>
      <c r="BA57">
        <v>2.7793578978583193</v>
      </c>
      <c r="BB57">
        <v>1.4004108029197082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898.80117622690352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272.35924063059588</v>
      </c>
      <c r="L58">
        <v>6.9501066274017687</v>
      </c>
      <c r="M58">
        <v>34.29240297472699</v>
      </c>
      <c r="N58">
        <v>52.963917312135848</v>
      </c>
      <c r="O58">
        <v>74.026631318030439</v>
      </c>
      <c r="P58">
        <v>30.000593759029179</v>
      </c>
      <c r="Q58">
        <v>5.3091648307567123</v>
      </c>
      <c r="R58">
        <v>10.623941539568344</v>
      </c>
      <c r="S58">
        <v>6.2772134777562867</v>
      </c>
      <c r="T58">
        <v>0.82140468067226891</v>
      </c>
      <c r="U58">
        <v>61.281291197603025</v>
      </c>
      <c r="V58">
        <v>4.8299401592920352</v>
      </c>
      <c r="W58">
        <v>10.625625140703518</v>
      </c>
      <c r="X58">
        <v>34.770111510384851</v>
      </c>
      <c r="Y58">
        <v>0</v>
      </c>
      <c r="Z58">
        <v>2.7658744235454535</v>
      </c>
      <c r="AA58">
        <v>5.9599982075949383</v>
      </c>
      <c r="AB58">
        <v>15.859503512336865</v>
      </c>
      <c r="AC58">
        <v>10.830789678413304</v>
      </c>
      <c r="AD58">
        <v>4.6793427135547025</v>
      </c>
      <c r="AE58">
        <v>25.449146881611547</v>
      </c>
      <c r="AF58">
        <v>0</v>
      </c>
      <c r="AG58">
        <v>30.793061255831791</v>
      </c>
      <c r="AH58">
        <v>70.935360649781856</v>
      </c>
      <c r="AI58">
        <v>0</v>
      </c>
      <c r="AJ58">
        <v>0</v>
      </c>
      <c r="AK58">
        <v>28.771967198108754</v>
      </c>
      <c r="AL58">
        <v>56.095885190791734</v>
      </c>
      <c r="AM58">
        <v>0</v>
      </c>
      <c r="AN58">
        <v>6.3931688022654545E-2</v>
      </c>
      <c r="AO58">
        <v>0</v>
      </c>
      <c r="AP58">
        <v>3.5318336316487153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0.82982482872928165</v>
      </c>
      <c r="BA58">
        <v>2.7793578978583193</v>
      </c>
      <c r="BB58">
        <v>1.4004108029197082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899.9014728832459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272.35924063059588</v>
      </c>
      <c r="L59">
        <v>6.9501066274017687</v>
      </c>
      <c r="M59">
        <v>63.92770168444634</v>
      </c>
      <c r="N59">
        <v>52.963917312135848</v>
      </c>
      <c r="O59">
        <v>74.026631318030439</v>
      </c>
      <c r="P59">
        <v>30.287768655484225</v>
      </c>
      <c r="Q59">
        <v>5.3091648307567123</v>
      </c>
      <c r="R59">
        <v>10.623941539568344</v>
      </c>
      <c r="S59">
        <v>6.2772134777562867</v>
      </c>
      <c r="T59">
        <v>0.82140468067226891</v>
      </c>
      <c r="U59">
        <v>61.281291197603025</v>
      </c>
      <c r="V59">
        <v>6.7677962756598236</v>
      </c>
      <c r="W59">
        <v>18.800806556464813</v>
      </c>
      <c r="X59">
        <v>62.903574961597542</v>
      </c>
      <c r="Y59">
        <v>0</v>
      </c>
      <c r="Z59">
        <v>2.7658744235454535</v>
      </c>
      <c r="AA59">
        <v>5.9599982075949383</v>
      </c>
      <c r="AB59">
        <v>15.859503512336865</v>
      </c>
      <c r="AC59">
        <v>10.830789678413304</v>
      </c>
      <c r="AD59">
        <v>4.6793427135547025</v>
      </c>
      <c r="AE59">
        <v>25.449146881611547</v>
      </c>
      <c r="AF59">
        <v>0</v>
      </c>
      <c r="AG59">
        <v>30.793061255831791</v>
      </c>
      <c r="AH59">
        <v>70.935360649781856</v>
      </c>
      <c r="AI59">
        <v>0</v>
      </c>
      <c r="AJ59">
        <v>0</v>
      </c>
      <c r="AK59">
        <v>28.771967198108754</v>
      </c>
      <c r="AL59">
        <v>56.095885190791734</v>
      </c>
      <c r="AM59">
        <v>0</v>
      </c>
      <c r="AN59">
        <v>6.3931688022654545E-2</v>
      </c>
      <c r="AO59">
        <v>0</v>
      </c>
      <c r="AP59">
        <v>1.6300768242750618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0.82982482872928165</v>
      </c>
      <c r="BA59">
        <v>2.7793578978583193</v>
      </c>
      <c r="BB59">
        <v>1.4004108029197082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966.16869066538834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272.35924063059588</v>
      </c>
      <c r="L60">
        <v>6.9501066274017687</v>
      </c>
      <c r="M60">
        <v>63.92770168444634</v>
      </c>
      <c r="N60">
        <v>52.963917312135848</v>
      </c>
      <c r="O60">
        <v>74.026631318030439</v>
      </c>
      <c r="P60">
        <v>30.287768655484225</v>
      </c>
      <c r="Q60">
        <v>5.3091648307567123</v>
      </c>
      <c r="R60">
        <v>10.576029351190476</v>
      </c>
      <c r="S60">
        <v>6.2772134777562867</v>
      </c>
      <c r="T60">
        <v>0.82140468067226891</v>
      </c>
      <c r="U60">
        <v>61.281291197603025</v>
      </c>
      <c r="V60">
        <v>8.4919519065420559</v>
      </c>
      <c r="W60">
        <v>18.800806556464813</v>
      </c>
      <c r="X60">
        <v>62.903574961597542</v>
      </c>
      <c r="Y60">
        <v>0</v>
      </c>
      <c r="Z60">
        <v>2.7658744235454535</v>
      </c>
      <c r="AA60">
        <v>5.9599982075949383</v>
      </c>
      <c r="AB60">
        <v>15.859503512336865</v>
      </c>
      <c r="AC60">
        <v>10.830789678413304</v>
      </c>
      <c r="AD60">
        <v>4.6793427135547025</v>
      </c>
      <c r="AE60">
        <v>25.449146881611547</v>
      </c>
      <c r="AF60">
        <v>0</v>
      </c>
      <c r="AG60">
        <v>30.793061255831791</v>
      </c>
      <c r="AH60">
        <v>70.935360649781856</v>
      </c>
      <c r="AI60">
        <v>0</v>
      </c>
      <c r="AJ60">
        <v>0</v>
      </c>
      <c r="AK60">
        <v>28.771967198108754</v>
      </c>
      <c r="AL60">
        <v>56.095885190791734</v>
      </c>
      <c r="AM60">
        <v>0</v>
      </c>
      <c r="AN60">
        <v>6.3931688022654545E-2</v>
      </c>
      <c r="AO60">
        <v>0</v>
      </c>
      <c r="AP60">
        <v>1.6300768242750618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0.82982482872928165</v>
      </c>
      <c r="BA60">
        <v>2.7793578978583193</v>
      </c>
      <c r="BB60">
        <v>1.4004108029197082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967.84493410789275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272.35924063059588</v>
      </c>
      <c r="L61">
        <v>6.9501066274017687</v>
      </c>
      <c r="M61">
        <v>63.92770168444634</v>
      </c>
      <c r="N61">
        <v>52.963917312135848</v>
      </c>
      <c r="O61">
        <v>74.026631318030439</v>
      </c>
      <c r="P61">
        <v>30.000055621384263</v>
      </c>
      <c r="Q61">
        <v>9.6256496226804114</v>
      </c>
      <c r="R61">
        <v>19.140625787894464</v>
      </c>
      <c r="S61">
        <v>11.77147467720466</v>
      </c>
      <c r="T61">
        <v>1.4220594765100671</v>
      </c>
      <c r="U61">
        <v>61.281291197603025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2.7658744235454535</v>
      </c>
      <c r="AA61">
        <v>5.9599982075949383</v>
      </c>
      <c r="AB61">
        <v>15.859503512336865</v>
      </c>
      <c r="AC61">
        <v>10.830789678413304</v>
      </c>
      <c r="AD61">
        <v>4.6793427135547025</v>
      </c>
      <c r="AE61">
        <v>25.449146881611547</v>
      </c>
      <c r="AF61">
        <v>0</v>
      </c>
      <c r="AG61">
        <v>30.793061255831791</v>
      </c>
      <c r="AH61">
        <v>70.935360649781856</v>
      </c>
      <c r="AI61">
        <v>0</v>
      </c>
      <c r="AJ61">
        <v>0</v>
      </c>
      <c r="AK61">
        <v>28.771967198108754</v>
      </c>
      <c r="AL61">
        <v>56.095885190791734</v>
      </c>
      <c r="AM61">
        <v>0</v>
      </c>
      <c r="AN61">
        <v>6.3931688022654545E-2</v>
      </c>
      <c r="AO61">
        <v>0</v>
      </c>
      <c r="AP61">
        <v>1.6300768242750618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0.82982482872928165</v>
      </c>
      <c r="BA61">
        <v>2.7793578978583193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987.93256176848797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299.40103967272819</v>
      </c>
      <c r="L62">
        <v>6.9499630642014312</v>
      </c>
      <c r="M62">
        <v>63.853215088093961</v>
      </c>
      <c r="N62">
        <v>52.963917312135848</v>
      </c>
      <c r="O62">
        <v>74.026631318030439</v>
      </c>
      <c r="P62">
        <v>30.000055621384263</v>
      </c>
      <c r="Q62">
        <v>9.6282616660567264</v>
      </c>
      <c r="R62">
        <v>19.140360998847129</v>
      </c>
      <c r="S62">
        <v>11.767235152059925</v>
      </c>
      <c r="T62">
        <v>1.4220594765100671</v>
      </c>
      <c r="U62">
        <v>61.281291197603025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2.7658744235454535</v>
      </c>
      <c r="AA62">
        <v>5.9599982075949383</v>
      </c>
      <c r="AB62">
        <v>15.859503512336865</v>
      </c>
      <c r="AC62">
        <v>10.830789678413304</v>
      </c>
      <c r="AD62">
        <v>9.3586858722608266</v>
      </c>
      <c r="AE62">
        <v>25.449146881611547</v>
      </c>
      <c r="AF62">
        <v>0</v>
      </c>
      <c r="AG62">
        <v>30.793061255831791</v>
      </c>
      <c r="AH62">
        <v>70.935360649781856</v>
      </c>
      <c r="AI62">
        <v>0</v>
      </c>
      <c r="AJ62">
        <v>0</v>
      </c>
      <c r="AK62">
        <v>28.771967198108754</v>
      </c>
      <c r="AL62">
        <v>56.095885190791734</v>
      </c>
      <c r="AM62">
        <v>0</v>
      </c>
      <c r="AN62">
        <v>6.3931688022654545E-2</v>
      </c>
      <c r="AO62">
        <v>0</v>
      </c>
      <c r="AP62">
        <v>1.6300768242750618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0.82982482872928165</v>
      </c>
      <c r="BA62">
        <v>2.7793578978583193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1019.5771815389579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272.35244110742309</v>
      </c>
      <c r="L63">
        <v>6.9499630642014312</v>
      </c>
      <c r="M63">
        <v>63.853215088093961</v>
      </c>
      <c r="N63">
        <v>52.963917312135848</v>
      </c>
      <c r="O63">
        <v>74.026631318030439</v>
      </c>
      <c r="P63">
        <v>30.000055621384263</v>
      </c>
      <c r="Q63">
        <v>9.6282616660567264</v>
      </c>
      <c r="R63">
        <v>19.140360998847129</v>
      </c>
      <c r="S63">
        <v>11.767235152059925</v>
      </c>
      <c r="T63">
        <v>1.4220594765100671</v>
      </c>
      <c r="U63">
        <v>61.281291197603025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2.7658744235454535</v>
      </c>
      <c r="AA63">
        <v>5.9599982075949383</v>
      </c>
      <c r="AB63">
        <v>15.859503512336865</v>
      </c>
      <c r="AC63">
        <v>10.830789678413304</v>
      </c>
      <c r="AD63">
        <v>9.3586858722608266</v>
      </c>
      <c r="AE63">
        <v>25.449146881611547</v>
      </c>
      <c r="AF63">
        <v>0</v>
      </c>
      <c r="AG63">
        <v>30.793061255831791</v>
      </c>
      <c r="AH63">
        <v>77.30135434897926</v>
      </c>
      <c r="AI63">
        <v>0</v>
      </c>
      <c r="AJ63">
        <v>0</v>
      </c>
      <c r="AK63">
        <v>28.771967198108754</v>
      </c>
      <c r="AL63">
        <v>56.095885190791734</v>
      </c>
      <c r="AM63">
        <v>0</v>
      </c>
      <c r="AN63">
        <v>6.3931688022654545E-2</v>
      </c>
      <c r="AO63">
        <v>0</v>
      </c>
      <c r="AP63">
        <v>1.6300768242750618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0.82982482872928165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999.21751353689672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272.35244110742309</v>
      </c>
      <c r="L64">
        <v>6.9499630642014312</v>
      </c>
      <c r="M64">
        <v>63.853215088093961</v>
      </c>
      <c r="N64">
        <v>52.963917312135848</v>
      </c>
      <c r="O64">
        <v>74.026631318030439</v>
      </c>
      <c r="P64">
        <v>30.000055621384263</v>
      </c>
      <c r="Q64">
        <v>9.6282616660567264</v>
      </c>
      <c r="R64">
        <v>19.140360998847129</v>
      </c>
      <c r="S64">
        <v>11.767235152059925</v>
      </c>
      <c r="T64">
        <v>1.4220594765100671</v>
      </c>
      <c r="U64">
        <v>61.281291197603025</v>
      </c>
      <c r="V64">
        <v>8.8294022498755602</v>
      </c>
      <c r="W64">
        <v>18.800806556464813</v>
      </c>
      <c r="X64">
        <v>62.438137823732156</v>
      </c>
      <c r="Y64">
        <v>0</v>
      </c>
      <c r="Z64">
        <v>2.7658744235454535</v>
      </c>
      <c r="AA64">
        <v>5.9599982075949383</v>
      </c>
      <c r="AB64">
        <v>15.859503512336865</v>
      </c>
      <c r="AC64">
        <v>10.830789678413304</v>
      </c>
      <c r="AD64">
        <v>9.3586858722608266</v>
      </c>
      <c r="AE64">
        <v>25.449146881611547</v>
      </c>
      <c r="AF64">
        <v>0</v>
      </c>
      <c r="AG64">
        <v>30.793061255831791</v>
      </c>
      <c r="AH64">
        <v>77.30135434897926</v>
      </c>
      <c r="AI64">
        <v>0</v>
      </c>
      <c r="AJ64">
        <v>0</v>
      </c>
      <c r="AK64">
        <v>28.771967198108754</v>
      </c>
      <c r="AL64">
        <v>56.095885190791734</v>
      </c>
      <c r="AM64">
        <v>0</v>
      </c>
      <c r="AN64">
        <v>6.3931688022654545E-2</v>
      </c>
      <c r="AO64">
        <v>0</v>
      </c>
      <c r="AP64">
        <v>1.6300768242750618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0.82982482872928165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998.75207639903135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272.35244110742309</v>
      </c>
      <c r="L65">
        <v>6.9499630642014312</v>
      </c>
      <c r="M65">
        <v>63.853215088093961</v>
      </c>
      <c r="N65">
        <v>52.963917312135848</v>
      </c>
      <c r="O65">
        <v>74.026631318030439</v>
      </c>
      <c r="P65">
        <v>30.000055621384263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61.281291197603025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5.9599982075949383</v>
      </c>
      <c r="AB65">
        <v>15.859503512336865</v>
      </c>
      <c r="AC65">
        <v>10.830789678413304</v>
      </c>
      <c r="AD65">
        <v>9.3586858722608266</v>
      </c>
      <c r="AE65">
        <v>25.449146881611547</v>
      </c>
      <c r="AF65">
        <v>0</v>
      </c>
      <c r="AG65">
        <v>30.793061255831791</v>
      </c>
      <c r="AH65">
        <v>77.30135434897926</v>
      </c>
      <c r="AI65">
        <v>0</v>
      </c>
      <c r="AJ65">
        <v>0</v>
      </c>
      <c r="AK65">
        <v>28.771967198108754</v>
      </c>
      <c r="AL65">
        <v>56.095885190791734</v>
      </c>
      <c r="AM65">
        <v>0</v>
      </c>
      <c r="AN65">
        <v>6.3931688022654545E-2</v>
      </c>
      <c r="AO65">
        <v>0</v>
      </c>
      <c r="AP65">
        <v>5.1619104559237776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0.82982482872928165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1002.7493471685455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272.35244110742309</v>
      </c>
      <c r="L66">
        <v>6.9499630642014312</v>
      </c>
      <c r="M66">
        <v>63.853215088093961</v>
      </c>
      <c r="N66">
        <v>52.963917312135848</v>
      </c>
      <c r="O66">
        <v>74.026631318030439</v>
      </c>
      <c r="P66">
        <v>30.000055621384263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61.281291197603025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11.897207300000002</v>
      </c>
      <c r="AB66">
        <v>15.859503512336865</v>
      </c>
      <c r="AC66">
        <v>10.830789678413304</v>
      </c>
      <c r="AD66">
        <v>9.3586858722608266</v>
      </c>
      <c r="AE66">
        <v>25.449146881611547</v>
      </c>
      <c r="AF66">
        <v>0</v>
      </c>
      <c r="AG66">
        <v>30.793061255831791</v>
      </c>
      <c r="AH66">
        <v>77.30135434897926</v>
      </c>
      <c r="AI66">
        <v>0</v>
      </c>
      <c r="AJ66">
        <v>0</v>
      </c>
      <c r="AK66">
        <v>28.771967198108754</v>
      </c>
      <c r="AL66">
        <v>56.095885190791734</v>
      </c>
      <c r="AM66">
        <v>0</v>
      </c>
      <c r="AN66">
        <v>6.3931688022654545E-2</v>
      </c>
      <c r="AO66">
        <v>0</v>
      </c>
      <c r="AP66">
        <v>5.1619104559237776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0.82982482872928165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1008.6865562609505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272.35244110742309</v>
      </c>
      <c r="L67">
        <v>6.9498762905508693</v>
      </c>
      <c r="M67">
        <v>63.853215088093961</v>
      </c>
      <c r="N67">
        <v>52.963917312135848</v>
      </c>
      <c r="O67">
        <v>74.026631318030439</v>
      </c>
      <c r="P67">
        <v>30.000055621384263</v>
      </c>
      <c r="Q67">
        <v>5.3105275675500971</v>
      </c>
      <c r="R67">
        <v>15.686376725480022</v>
      </c>
      <c r="S67">
        <v>9.2015313782182613</v>
      </c>
      <c r="T67">
        <v>1.0792363999999999</v>
      </c>
      <c r="U67">
        <v>61.281291197603025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0</v>
      </c>
      <c r="AA67">
        <v>11.919996415189877</v>
      </c>
      <c r="AB67">
        <v>15.859503512336865</v>
      </c>
      <c r="AC67">
        <v>7.8769377455092551</v>
      </c>
      <c r="AD67">
        <v>9.3586858722608266</v>
      </c>
      <c r="AE67">
        <v>25.449146881611547</v>
      </c>
      <c r="AF67">
        <v>0</v>
      </c>
      <c r="AG67">
        <v>30.793061255831791</v>
      </c>
      <c r="AH67">
        <v>77.30135434897926</v>
      </c>
      <c r="AI67">
        <v>0</v>
      </c>
      <c r="AJ67">
        <v>0</v>
      </c>
      <c r="AK67">
        <v>28.771967198108754</v>
      </c>
      <c r="AL67">
        <v>56.095885190791734</v>
      </c>
      <c r="AM67">
        <v>2.3175040923218795</v>
      </c>
      <c r="AN67">
        <v>6.3931688022654545E-2</v>
      </c>
      <c r="AO67">
        <v>0</v>
      </c>
      <c r="AP67">
        <v>1.3583972803645401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1.6596487403314917</v>
      </c>
      <c r="BA67">
        <v>3.1022947619047621</v>
      </c>
      <c r="BB67">
        <v>2.274842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991.465639921812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272.35244110742309</v>
      </c>
      <c r="L68">
        <v>6.9498762905508693</v>
      </c>
      <c r="M68">
        <v>63.853215088093961</v>
      </c>
      <c r="N68">
        <v>52.963917312135848</v>
      </c>
      <c r="O68">
        <v>74.026631318030439</v>
      </c>
      <c r="P68">
        <v>30.000055621384263</v>
      </c>
      <c r="Q68">
        <v>5.3105275675500971</v>
      </c>
      <c r="R68">
        <v>10.995203015564202</v>
      </c>
      <c r="S68">
        <v>6.2797877838983061</v>
      </c>
      <c r="T68">
        <v>0.78836074999999994</v>
      </c>
      <c r="U68">
        <v>61.281291197603025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0</v>
      </c>
      <c r="AA68">
        <v>17.879994622784814</v>
      </c>
      <c r="AB68">
        <v>15.859503512336865</v>
      </c>
      <c r="AC68">
        <v>7.8769377455092551</v>
      </c>
      <c r="AD68">
        <v>9.3586858722608266</v>
      </c>
      <c r="AE68">
        <v>25.449146881611547</v>
      </c>
      <c r="AF68">
        <v>0</v>
      </c>
      <c r="AG68">
        <v>30.793061255831791</v>
      </c>
      <c r="AH68">
        <v>77.30135434897926</v>
      </c>
      <c r="AI68">
        <v>0</v>
      </c>
      <c r="AJ68">
        <v>0</v>
      </c>
      <c r="AK68">
        <v>28.771967198108754</v>
      </c>
      <c r="AL68">
        <v>56.095885190791734</v>
      </c>
      <c r="AM68">
        <v>5.3847894309072366</v>
      </c>
      <c r="AN68">
        <v>6.3931688022654545E-2</v>
      </c>
      <c r="AO68">
        <v>0</v>
      </c>
      <c r="AP68">
        <v>1.3583972803645401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1.6596487403314917</v>
      </c>
      <c r="BA68">
        <v>3.1022947619047621</v>
      </c>
      <c r="BB68">
        <v>2.274842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992.58913051375657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272.3606979035352</v>
      </c>
      <c r="L69">
        <v>6.9498762905508693</v>
      </c>
      <c r="M69">
        <v>63.853215088093961</v>
      </c>
      <c r="N69">
        <v>52.963917312135848</v>
      </c>
      <c r="O69">
        <v>74.026631318030439</v>
      </c>
      <c r="P69">
        <v>30.000055621384263</v>
      </c>
      <c r="Q69">
        <v>5.3105275675500971</v>
      </c>
      <c r="R69">
        <v>10.616717031671159</v>
      </c>
      <c r="S69">
        <v>6.2797877838983061</v>
      </c>
      <c r="T69">
        <v>0.78836074999999994</v>
      </c>
      <c r="U69">
        <v>61.281291197603025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0</v>
      </c>
      <c r="AA69">
        <v>17.879994622784814</v>
      </c>
      <c r="AB69">
        <v>15.859503512336865</v>
      </c>
      <c r="AC69">
        <v>7.8769377455092551</v>
      </c>
      <c r="AD69">
        <v>9.3586858722608266</v>
      </c>
      <c r="AE69">
        <v>25.449146881611547</v>
      </c>
      <c r="AF69">
        <v>0</v>
      </c>
      <c r="AG69">
        <v>30.793061255831791</v>
      </c>
      <c r="AH69">
        <v>77.30135434897926</v>
      </c>
      <c r="AI69">
        <v>0</v>
      </c>
      <c r="AJ69">
        <v>0</v>
      </c>
      <c r="AK69">
        <v>28.771967198108754</v>
      </c>
      <c r="AL69">
        <v>56.095885190791734</v>
      </c>
      <c r="AM69">
        <v>5.3847894309072366</v>
      </c>
      <c r="AN69">
        <v>6.3931688022654545E-2</v>
      </c>
      <c r="AO69">
        <v>0</v>
      </c>
      <c r="AP69">
        <v>1.3583972803645401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1.9399908274231676</v>
      </c>
      <c r="BA69">
        <v>3.1022947619047621</v>
      </c>
      <c r="BB69">
        <v>1.4004108029197082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991.62481221598716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272.3606979035352</v>
      </c>
      <c r="L70">
        <v>6.9498762905508693</v>
      </c>
      <c r="M70">
        <v>63.853215088093961</v>
      </c>
      <c r="N70">
        <v>52.963917312135848</v>
      </c>
      <c r="O70">
        <v>74.026631318030439</v>
      </c>
      <c r="P70">
        <v>30.000055621384263</v>
      </c>
      <c r="Q70">
        <v>5.3105275675500971</v>
      </c>
      <c r="R70">
        <v>10.616717031671159</v>
      </c>
      <c r="S70">
        <v>6.2797877838983061</v>
      </c>
      <c r="T70">
        <v>0.78836074999999994</v>
      </c>
      <c r="U70">
        <v>61.281291197603025</v>
      </c>
      <c r="V70">
        <v>8.8294022498755602</v>
      </c>
      <c r="W70">
        <v>18.800806556464813</v>
      </c>
      <c r="X70">
        <v>62.438137823732156</v>
      </c>
      <c r="Y70">
        <v>0</v>
      </c>
      <c r="Z70">
        <v>0</v>
      </c>
      <c r="AA70">
        <v>17.879994622784814</v>
      </c>
      <c r="AB70">
        <v>15.859503512336865</v>
      </c>
      <c r="AC70">
        <v>7.8769377455092551</v>
      </c>
      <c r="AD70">
        <v>9.3586858722608266</v>
      </c>
      <c r="AE70">
        <v>25.449146881611547</v>
      </c>
      <c r="AF70">
        <v>0</v>
      </c>
      <c r="AG70">
        <v>30.793061255831791</v>
      </c>
      <c r="AH70">
        <v>77.30135434897926</v>
      </c>
      <c r="AI70">
        <v>0</v>
      </c>
      <c r="AJ70">
        <v>0</v>
      </c>
      <c r="AK70">
        <v>28.771967198108754</v>
      </c>
      <c r="AL70">
        <v>56.095885190791734</v>
      </c>
      <c r="AM70">
        <v>5.3847894309072366</v>
      </c>
      <c r="AN70">
        <v>6.3931688022654545E-2</v>
      </c>
      <c r="AO70">
        <v>0</v>
      </c>
      <c r="AP70">
        <v>1.3583972803645401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2.0494522656249998</v>
      </c>
      <c r="BA70">
        <v>3.1022947619047621</v>
      </c>
      <c r="BB70">
        <v>1.4004108029197082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991.26883651632363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272.3606979035352</v>
      </c>
      <c r="L71">
        <v>6.9498762905508693</v>
      </c>
      <c r="M71">
        <v>63.92770168444634</v>
      </c>
      <c r="N71">
        <v>52.963917312135848</v>
      </c>
      <c r="O71">
        <v>74.026631318030439</v>
      </c>
      <c r="P71">
        <v>30.000055621384263</v>
      </c>
      <c r="Q71">
        <v>5.8582865497076027</v>
      </c>
      <c r="R71">
        <v>10.624596065381391</v>
      </c>
      <c r="S71">
        <v>6.2815312761394102</v>
      </c>
      <c r="T71">
        <v>0.78836074999999994</v>
      </c>
      <c r="U71">
        <v>61.281291197603025</v>
      </c>
      <c r="V71">
        <v>8.829346808319281</v>
      </c>
      <c r="W71">
        <v>18.800806556464813</v>
      </c>
      <c r="X71">
        <v>62.903574961597542</v>
      </c>
      <c r="Y71">
        <v>0</v>
      </c>
      <c r="Z71">
        <v>0</v>
      </c>
      <c r="AA71">
        <v>17.879994622784814</v>
      </c>
      <c r="AB71">
        <v>12.335169745391495</v>
      </c>
      <c r="AC71">
        <v>7.8769377455092551</v>
      </c>
      <c r="AD71">
        <v>9.3586858722608266</v>
      </c>
      <c r="AE71">
        <v>25.449146881611547</v>
      </c>
      <c r="AF71">
        <v>0</v>
      </c>
      <c r="AG71">
        <v>30.793061255831791</v>
      </c>
      <c r="AH71">
        <v>77.30135434897926</v>
      </c>
      <c r="AI71">
        <v>0</v>
      </c>
      <c r="AJ71">
        <v>0</v>
      </c>
      <c r="AK71">
        <v>28.771967198108754</v>
      </c>
      <c r="AL71">
        <v>56.095885190791734</v>
      </c>
      <c r="AM71">
        <v>8.043102856940159</v>
      </c>
      <c r="AN71">
        <v>6.3931688022654545E-2</v>
      </c>
      <c r="AO71">
        <v>0</v>
      </c>
      <c r="AP71">
        <v>1.3583972803645401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2.0494522656249998</v>
      </c>
      <c r="BA71">
        <v>3.1022947619047621</v>
      </c>
      <c r="BB71">
        <v>1.4004108029197082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991.50006597618142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272.3606979035352</v>
      </c>
      <c r="L72">
        <v>6.9498762905508693</v>
      </c>
      <c r="M72">
        <v>63.853215088093961</v>
      </c>
      <c r="N72">
        <v>52.963917312135848</v>
      </c>
      <c r="O72">
        <v>74.026631318030439</v>
      </c>
      <c r="P72">
        <v>30.000055621384263</v>
      </c>
      <c r="Q72">
        <v>5.3089879230769235</v>
      </c>
      <c r="R72">
        <v>10.624596065381391</v>
      </c>
      <c r="S72">
        <v>6.2815312761394102</v>
      </c>
      <c r="T72">
        <v>0.78836074999999994</v>
      </c>
      <c r="U72">
        <v>61.281291197603025</v>
      </c>
      <c r="V72">
        <v>8.829346808319281</v>
      </c>
      <c r="W72">
        <v>18.800806556464813</v>
      </c>
      <c r="X72">
        <v>62.903574961597542</v>
      </c>
      <c r="Y72">
        <v>0</v>
      </c>
      <c r="Z72">
        <v>0</v>
      </c>
      <c r="AA72">
        <v>17.879994622784814</v>
      </c>
      <c r="AB72">
        <v>12.335169745391495</v>
      </c>
      <c r="AC72">
        <v>7.8769377455092551</v>
      </c>
      <c r="AD72">
        <v>9.3586858722608266</v>
      </c>
      <c r="AE72">
        <v>25.449146881611547</v>
      </c>
      <c r="AF72">
        <v>0</v>
      </c>
      <c r="AG72">
        <v>30.793061255831791</v>
      </c>
      <c r="AH72">
        <v>77.30135434897926</v>
      </c>
      <c r="AI72">
        <v>1.8374108455118332</v>
      </c>
      <c r="AJ72">
        <v>0</v>
      </c>
      <c r="AK72">
        <v>28.771967198108754</v>
      </c>
      <c r="AL72">
        <v>56.095885190791734</v>
      </c>
      <c r="AM72">
        <v>8.0812735984491848</v>
      </c>
      <c r="AN72">
        <v>6.3931688022654545E-2</v>
      </c>
      <c r="AO72">
        <v>0</v>
      </c>
      <c r="AP72">
        <v>1.3583972803645401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2.0494522656249998</v>
      </c>
      <c r="BA72">
        <v>3.1022947619047621</v>
      </c>
      <c r="BB72">
        <v>1.4004108029197082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992.75186234021919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272.3606979035352</v>
      </c>
      <c r="L73">
        <v>6.9498762905508693</v>
      </c>
      <c r="M73">
        <v>63.853215088093961</v>
      </c>
      <c r="N73">
        <v>52.963917312135848</v>
      </c>
      <c r="O73">
        <v>74.026631318030439</v>
      </c>
      <c r="P73">
        <v>30.000055621384263</v>
      </c>
      <c r="Q73">
        <v>5.3089879230769235</v>
      </c>
      <c r="R73">
        <v>10.624596065381391</v>
      </c>
      <c r="S73">
        <v>6.2815312761394102</v>
      </c>
      <c r="T73">
        <v>0.78836074999999994</v>
      </c>
      <c r="U73">
        <v>61.281291197603025</v>
      </c>
      <c r="V73">
        <v>8.829346808319281</v>
      </c>
      <c r="W73">
        <v>18.800806556464813</v>
      </c>
      <c r="X73">
        <v>62.903574961597542</v>
      </c>
      <c r="Y73">
        <v>0</v>
      </c>
      <c r="Z73">
        <v>0</v>
      </c>
      <c r="AA73">
        <v>17.879994622784814</v>
      </c>
      <c r="AB73">
        <v>12.335169745391495</v>
      </c>
      <c r="AC73">
        <v>7.8769377455092551</v>
      </c>
      <c r="AD73">
        <v>9.3586858722608266</v>
      </c>
      <c r="AE73">
        <v>25.449146881611547</v>
      </c>
      <c r="AF73">
        <v>0</v>
      </c>
      <c r="AG73">
        <v>30.793061255831791</v>
      </c>
      <c r="AH73">
        <v>77.30135434897926</v>
      </c>
      <c r="AI73">
        <v>1.8374108455118332</v>
      </c>
      <c r="AJ73">
        <v>0</v>
      </c>
      <c r="AK73">
        <v>28.771967198108754</v>
      </c>
      <c r="AL73">
        <v>56.095885190791734</v>
      </c>
      <c r="AM73">
        <v>8.0812735984491848</v>
      </c>
      <c r="AN73">
        <v>6.3931688022654545E-2</v>
      </c>
      <c r="AO73">
        <v>0</v>
      </c>
      <c r="AP73">
        <v>5.1619104559237776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2.0494522656249998</v>
      </c>
      <c r="BA73">
        <v>3.1022947619047621</v>
      </c>
      <c r="BB73">
        <v>1.4004108029197082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996.55537551577845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272.3606979035352</v>
      </c>
      <c r="L74">
        <v>6.9498762905508693</v>
      </c>
      <c r="M74">
        <v>63.853215088093961</v>
      </c>
      <c r="N74">
        <v>52.963917312135848</v>
      </c>
      <c r="O74">
        <v>74.026631318030439</v>
      </c>
      <c r="P74">
        <v>30.000055621384263</v>
      </c>
      <c r="Q74">
        <v>5.3089879230769235</v>
      </c>
      <c r="R74">
        <v>10.624596065381391</v>
      </c>
      <c r="S74">
        <v>6.2815312761394102</v>
      </c>
      <c r="T74">
        <v>0.78836074999999994</v>
      </c>
      <c r="U74">
        <v>61.281291197603025</v>
      </c>
      <c r="V74">
        <v>8.829346808319281</v>
      </c>
      <c r="W74">
        <v>18.800806556464813</v>
      </c>
      <c r="X74">
        <v>62.903574961597542</v>
      </c>
      <c r="Y74">
        <v>0</v>
      </c>
      <c r="Z74">
        <v>0</v>
      </c>
      <c r="AA74">
        <v>17.879994622784814</v>
      </c>
      <c r="AB74">
        <v>12.335169745391495</v>
      </c>
      <c r="AC74">
        <v>7.8769377455092551</v>
      </c>
      <c r="AD74">
        <v>9.3586858722608266</v>
      </c>
      <c r="AE74">
        <v>25.449146881611547</v>
      </c>
      <c r="AF74">
        <v>0</v>
      </c>
      <c r="AG74">
        <v>30.793061255831791</v>
      </c>
      <c r="AH74">
        <v>77.30135434897926</v>
      </c>
      <c r="AI74">
        <v>1.8374108455118332</v>
      </c>
      <c r="AJ74">
        <v>0</v>
      </c>
      <c r="AK74">
        <v>28.771967198108754</v>
      </c>
      <c r="AL74">
        <v>56.095885190791734</v>
      </c>
      <c r="AM74">
        <v>8.0812735984491848</v>
      </c>
      <c r="AN74">
        <v>6.3931688022654545E-2</v>
      </c>
      <c r="AO74">
        <v>0</v>
      </c>
      <c r="AP74">
        <v>5.1619104559237776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3.0791763749999999</v>
      </c>
      <c r="BA74">
        <v>3.1022947619047621</v>
      </c>
      <c r="BB74">
        <v>1.4004108029197082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997.58509962515348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272.3606979035352</v>
      </c>
      <c r="L75">
        <v>6.9498762905508693</v>
      </c>
      <c r="M75">
        <v>63.853215088093961</v>
      </c>
      <c r="N75">
        <v>52.963917312135848</v>
      </c>
      <c r="O75">
        <v>74.026631318030439</v>
      </c>
      <c r="P75">
        <v>31.389079709167468</v>
      </c>
      <c r="Q75">
        <v>5.3089879230769235</v>
      </c>
      <c r="R75">
        <v>10.624596065381391</v>
      </c>
      <c r="S75">
        <v>6.2815312761394102</v>
      </c>
      <c r="T75">
        <v>0.78836074999999994</v>
      </c>
      <c r="U75">
        <v>61.281291197603025</v>
      </c>
      <c r="V75">
        <v>8.829346808319281</v>
      </c>
      <c r="W75">
        <v>18.800806556464813</v>
      </c>
      <c r="X75">
        <v>62.903574961597542</v>
      </c>
      <c r="Y75">
        <v>0</v>
      </c>
      <c r="Z75">
        <v>2.7658744235454535</v>
      </c>
      <c r="AA75">
        <v>17.879994622784814</v>
      </c>
      <c r="AB75">
        <v>8.4584019327161464</v>
      </c>
      <c r="AC75">
        <v>5.2512918303395031</v>
      </c>
      <c r="AD75">
        <v>9.3586858722608266</v>
      </c>
      <c r="AE75">
        <v>25.449146881611547</v>
      </c>
      <c r="AF75">
        <v>0</v>
      </c>
      <c r="AG75">
        <v>30.793061255831791</v>
      </c>
      <c r="AH75">
        <v>77.30135434897926</v>
      </c>
      <c r="AI75">
        <v>1.8374108455118332</v>
      </c>
      <c r="AJ75">
        <v>0</v>
      </c>
      <c r="AK75">
        <v>28.771967198108754</v>
      </c>
      <c r="AL75">
        <v>56.095885190791734</v>
      </c>
      <c r="AM75">
        <v>8.0812735984491848</v>
      </c>
      <c r="AN75">
        <v>6.3931688022654545E-2</v>
      </c>
      <c r="AO75">
        <v>0</v>
      </c>
      <c r="AP75">
        <v>0.54335908782104392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1.4004108029197082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991.63876073919516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272.3606979035352</v>
      </c>
      <c r="L76">
        <v>6.9498762905508693</v>
      </c>
      <c r="M76">
        <v>63.853215088093961</v>
      </c>
      <c r="N76">
        <v>52.963917312135848</v>
      </c>
      <c r="O76">
        <v>74.026631318030439</v>
      </c>
      <c r="P76">
        <v>31.389854382990471</v>
      </c>
      <c r="Q76">
        <v>5.3089879230769235</v>
      </c>
      <c r="R76">
        <v>10.624596065381391</v>
      </c>
      <c r="S76">
        <v>6.2815312761394102</v>
      </c>
      <c r="T76">
        <v>0.78836074999999994</v>
      </c>
      <c r="U76">
        <v>61.281291197603025</v>
      </c>
      <c r="V76">
        <v>8.829346808319281</v>
      </c>
      <c r="W76">
        <v>18.800806556464813</v>
      </c>
      <c r="X76">
        <v>62.903574961597542</v>
      </c>
      <c r="Y76">
        <v>0</v>
      </c>
      <c r="Z76">
        <v>2.7658744235454535</v>
      </c>
      <c r="AA76">
        <v>17.879994622784814</v>
      </c>
      <c r="AB76">
        <v>8.4584019327161464</v>
      </c>
      <c r="AC76">
        <v>5.2512918303395031</v>
      </c>
      <c r="AD76">
        <v>9.3586858722608266</v>
      </c>
      <c r="AE76">
        <v>25.449146881611547</v>
      </c>
      <c r="AF76">
        <v>0</v>
      </c>
      <c r="AG76">
        <v>30.793061255831791</v>
      </c>
      <c r="AH76">
        <v>77.30135434897926</v>
      </c>
      <c r="AI76">
        <v>1.8374108455118332</v>
      </c>
      <c r="AJ76">
        <v>0</v>
      </c>
      <c r="AK76">
        <v>28.771967198108754</v>
      </c>
      <c r="AL76">
        <v>56.095885190791734</v>
      </c>
      <c r="AM76">
        <v>8.0812735984491848</v>
      </c>
      <c r="AN76">
        <v>6.3931688022654545E-2</v>
      </c>
      <c r="AO76">
        <v>0</v>
      </c>
      <c r="AP76">
        <v>0.54335908782104392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1.4004108029197082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991.63953541301805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272.3606979035352</v>
      </c>
      <c r="L77">
        <v>6.9498762905508693</v>
      </c>
      <c r="M77">
        <v>63.853215088093961</v>
      </c>
      <c r="N77">
        <v>52.963917312135848</v>
      </c>
      <c r="O77">
        <v>74.026631318030439</v>
      </c>
      <c r="P77">
        <v>31.389854382990471</v>
      </c>
      <c r="Q77">
        <v>5.3089879230769235</v>
      </c>
      <c r="R77">
        <v>10.624596065381391</v>
      </c>
      <c r="S77">
        <v>6.2815312761394102</v>
      </c>
      <c r="T77">
        <v>0.78836074999999994</v>
      </c>
      <c r="U77">
        <v>61.281291197603025</v>
      </c>
      <c r="V77">
        <v>8.829346808319281</v>
      </c>
      <c r="W77">
        <v>18.800806556464813</v>
      </c>
      <c r="X77">
        <v>62.903574961597542</v>
      </c>
      <c r="Y77">
        <v>0</v>
      </c>
      <c r="Z77">
        <v>5.5317484079090899</v>
      </c>
      <c r="AA77">
        <v>17.879994622784814</v>
      </c>
      <c r="AB77">
        <v>8.4584019327161464</v>
      </c>
      <c r="AC77">
        <v>5.2512918303395031</v>
      </c>
      <c r="AD77">
        <v>14.03802858581553</v>
      </c>
      <c r="AE77">
        <v>25.449146881611547</v>
      </c>
      <c r="AF77">
        <v>0</v>
      </c>
      <c r="AG77">
        <v>30.793061255831791</v>
      </c>
      <c r="AH77">
        <v>77.30135434897926</v>
      </c>
      <c r="AI77">
        <v>2.6248733998624938</v>
      </c>
      <c r="AJ77">
        <v>0</v>
      </c>
      <c r="AK77">
        <v>28.771967198108754</v>
      </c>
      <c r="AL77">
        <v>56.095885190791734</v>
      </c>
      <c r="AM77">
        <v>8.0812735984491848</v>
      </c>
      <c r="AN77">
        <v>6.3931688022654545E-2</v>
      </c>
      <c r="AO77">
        <v>0</v>
      </c>
      <c r="AP77">
        <v>0.54335908782104392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1.4004108029197082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999.87221466528683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272.3606979035352</v>
      </c>
      <c r="L78">
        <v>6.9498762905508693</v>
      </c>
      <c r="M78">
        <v>63.853215088093961</v>
      </c>
      <c r="N78">
        <v>52.963917312135848</v>
      </c>
      <c r="O78">
        <v>74.026631318030439</v>
      </c>
      <c r="P78">
        <v>31.389854382990471</v>
      </c>
      <c r="Q78">
        <v>5.3089879230769235</v>
      </c>
      <c r="R78">
        <v>10.624596065381391</v>
      </c>
      <c r="S78">
        <v>6.2815312761394102</v>
      </c>
      <c r="T78">
        <v>0.78836074999999994</v>
      </c>
      <c r="U78">
        <v>61.281291197603025</v>
      </c>
      <c r="V78">
        <v>8.829346808319281</v>
      </c>
      <c r="W78">
        <v>14.769779460440216</v>
      </c>
      <c r="X78">
        <v>62.438137823732156</v>
      </c>
      <c r="Y78">
        <v>0</v>
      </c>
      <c r="Z78">
        <v>8.3396147618181811</v>
      </c>
      <c r="AA78">
        <v>17.879994622784814</v>
      </c>
      <c r="AB78">
        <v>21.498438431496716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30.793061255831791</v>
      </c>
      <c r="AH78">
        <v>78.186849973985375</v>
      </c>
      <c r="AI78">
        <v>3.93731009979374</v>
      </c>
      <c r="AJ78">
        <v>0</v>
      </c>
      <c r="AK78">
        <v>28.771967198108754</v>
      </c>
      <c r="AL78">
        <v>60.282145290791725</v>
      </c>
      <c r="AM78">
        <v>8.097631851864497</v>
      </c>
      <c r="AN78">
        <v>6.3931688022654545E-2</v>
      </c>
      <c r="AO78">
        <v>0</v>
      </c>
      <c r="AP78">
        <v>0.54335908782104392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1.4004108029197082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1032.8034710071047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272.3606979035352</v>
      </c>
      <c r="L79">
        <v>6.7597544515148957</v>
      </c>
      <c r="M79">
        <v>63.853215088093961</v>
      </c>
      <c r="N79">
        <v>52.963917312135848</v>
      </c>
      <c r="O79">
        <v>74.026631318030439</v>
      </c>
      <c r="P79">
        <v>31.389854382990471</v>
      </c>
      <c r="Q79">
        <v>5.3248467010869573</v>
      </c>
      <c r="R79">
        <v>10.624596065381391</v>
      </c>
      <c r="S79">
        <v>6.2815312761394102</v>
      </c>
      <c r="T79">
        <v>0.78836074999999994</v>
      </c>
      <c r="U79">
        <v>60.211355109251826</v>
      </c>
      <c r="V79">
        <v>8.829346808319281</v>
      </c>
      <c r="W79">
        <v>18.800806556464813</v>
      </c>
      <c r="X79">
        <v>62.438137823732156</v>
      </c>
      <c r="Y79">
        <v>0</v>
      </c>
      <c r="Z79">
        <v>8.3396147618181811</v>
      </c>
      <c r="AA79">
        <v>17.879994622784814</v>
      </c>
      <c r="AB79">
        <v>21.498438431496716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30.793061255831791</v>
      </c>
      <c r="AH79">
        <v>78.186849973985375</v>
      </c>
      <c r="AI79">
        <v>25.592514980669424</v>
      </c>
      <c r="AJ79">
        <v>0</v>
      </c>
      <c r="AK79">
        <v>28.771967198108754</v>
      </c>
      <c r="AL79">
        <v>60.282145290791725</v>
      </c>
      <c r="AM79">
        <v>8.097631851864497</v>
      </c>
      <c r="AN79">
        <v>6.3931688022654545E-2</v>
      </c>
      <c r="AO79">
        <v>0</v>
      </c>
      <c r="AP79">
        <v>0.21734363512841753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1.4004108029197082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1056.9194883819353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272.3606979035352</v>
      </c>
      <c r="L80">
        <v>6.7597544515148957</v>
      </c>
      <c r="M80">
        <v>63.853215088093961</v>
      </c>
      <c r="N80">
        <v>52.963917312135848</v>
      </c>
      <c r="O80">
        <v>74.026631318030439</v>
      </c>
      <c r="P80">
        <v>31.389854382990471</v>
      </c>
      <c r="Q80">
        <v>5.3248467010869573</v>
      </c>
      <c r="R80">
        <v>10.624596065381391</v>
      </c>
      <c r="S80">
        <v>6.2815312761394102</v>
      </c>
      <c r="T80">
        <v>0.78836074999999994</v>
      </c>
      <c r="U80">
        <v>60.211355109251826</v>
      </c>
      <c r="V80">
        <v>8.829346808319281</v>
      </c>
      <c r="W80">
        <v>18.800806556464813</v>
      </c>
      <c r="X80">
        <v>62.438137823732156</v>
      </c>
      <c r="Y80">
        <v>0</v>
      </c>
      <c r="Z80">
        <v>8.3396147618181811</v>
      </c>
      <c r="AA80">
        <v>17.879994622784814</v>
      </c>
      <c r="AB80">
        <v>21.498438431496716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30.793061255831791</v>
      </c>
      <c r="AH80">
        <v>78.186849973985375</v>
      </c>
      <c r="AI80">
        <v>25.592514980669424</v>
      </c>
      <c r="AJ80">
        <v>0</v>
      </c>
      <c r="AK80">
        <v>28.771967198108754</v>
      </c>
      <c r="AL80">
        <v>60.282145290791725</v>
      </c>
      <c r="AM80">
        <v>8.097631851864497</v>
      </c>
      <c r="AN80">
        <v>6.3931688022654545E-2</v>
      </c>
      <c r="AO80">
        <v>0</v>
      </c>
      <c r="AP80">
        <v>0.21734363512841753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1.4004108029197082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1056.9194883819353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272.3606979035352</v>
      </c>
      <c r="L81">
        <v>6.7597544515148957</v>
      </c>
      <c r="M81">
        <v>63.853215088093961</v>
      </c>
      <c r="N81">
        <v>52.963917312135848</v>
      </c>
      <c r="O81">
        <v>74.026631318030439</v>
      </c>
      <c r="P81">
        <v>31.389854382990471</v>
      </c>
      <c r="Q81">
        <v>5.3248467010869573</v>
      </c>
      <c r="R81">
        <v>10.624596065381391</v>
      </c>
      <c r="S81">
        <v>6.2815312761394102</v>
      </c>
      <c r="T81">
        <v>0.78836074999999994</v>
      </c>
      <c r="U81">
        <v>60.211355109251826</v>
      </c>
      <c r="V81">
        <v>4.8316514467005076</v>
      </c>
      <c r="W81">
        <v>18.800806556464813</v>
      </c>
      <c r="X81">
        <v>62.438137823732156</v>
      </c>
      <c r="Y81">
        <v>0</v>
      </c>
      <c r="Z81">
        <v>8.3396147618181811</v>
      </c>
      <c r="AA81">
        <v>17.879994622784814</v>
      </c>
      <c r="AB81">
        <v>21.498438431496716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30.793061255831791</v>
      </c>
      <c r="AH81">
        <v>78.186849973985375</v>
      </c>
      <c r="AI81">
        <v>25.592514980669424</v>
      </c>
      <c r="AJ81">
        <v>0</v>
      </c>
      <c r="AK81">
        <v>28.771967198108754</v>
      </c>
      <c r="AL81">
        <v>46.886113418416514</v>
      </c>
      <c r="AM81">
        <v>8.097631851864497</v>
      </c>
      <c r="AN81">
        <v>6.3931688022654545E-2</v>
      </c>
      <c r="AO81">
        <v>0</v>
      </c>
      <c r="AP81">
        <v>0.21734363512841753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1.4004108029197082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1039.5257611479412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272.3606979035352</v>
      </c>
      <c r="L82">
        <v>6.7597544515148957</v>
      </c>
      <c r="M82">
        <v>63.853215088093961</v>
      </c>
      <c r="N82">
        <v>52.963917312135848</v>
      </c>
      <c r="O82">
        <v>74.026631318030439</v>
      </c>
      <c r="P82">
        <v>31.389854382990471</v>
      </c>
      <c r="Q82">
        <v>5.3248467010869573</v>
      </c>
      <c r="R82">
        <v>10.624596065381391</v>
      </c>
      <c r="S82">
        <v>6.2815312761394102</v>
      </c>
      <c r="T82">
        <v>0.78836074999999994</v>
      </c>
      <c r="U82">
        <v>60.211355109251826</v>
      </c>
      <c r="V82">
        <v>4.8316514467005076</v>
      </c>
      <c r="W82">
        <v>18.800806556464813</v>
      </c>
      <c r="X82">
        <v>62.438137823732156</v>
      </c>
      <c r="Y82">
        <v>0</v>
      </c>
      <c r="Z82">
        <v>8.3396147618181811</v>
      </c>
      <c r="AA82">
        <v>17.879994622784814</v>
      </c>
      <c r="AB82">
        <v>21.498438431496716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30.793061255831791</v>
      </c>
      <c r="AH82">
        <v>78.186849973985375</v>
      </c>
      <c r="AI82">
        <v>25.592514980669424</v>
      </c>
      <c r="AJ82">
        <v>0</v>
      </c>
      <c r="AK82">
        <v>28.771967198108754</v>
      </c>
      <c r="AL82">
        <v>46.886113418416514</v>
      </c>
      <c r="AM82">
        <v>8.097631851864497</v>
      </c>
      <c r="AN82">
        <v>6.3931688022654545E-2</v>
      </c>
      <c r="AO82">
        <v>0</v>
      </c>
      <c r="AP82">
        <v>0.21734363512841753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1.4004108029197082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1039.5257611479412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272.3606979035352</v>
      </c>
      <c r="L83">
        <v>6.7597544515148957</v>
      </c>
      <c r="M83">
        <v>63.853215088093961</v>
      </c>
      <c r="N83">
        <v>52.963917312135848</v>
      </c>
      <c r="O83">
        <v>74.026631318030439</v>
      </c>
      <c r="P83">
        <v>31.389854382990471</v>
      </c>
      <c r="Q83">
        <v>5.3169817142857143</v>
      </c>
      <c r="R83">
        <v>10.827757763975153</v>
      </c>
      <c r="S83">
        <v>6.2794765250338296</v>
      </c>
      <c r="T83">
        <v>0.78836074999999994</v>
      </c>
      <c r="U83">
        <v>60.211355109251826</v>
      </c>
      <c r="V83">
        <v>4.8316514467005076</v>
      </c>
      <c r="W83">
        <v>18.800806556464813</v>
      </c>
      <c r="X83">
        <v>62.438137823732156</v>
      </c>
      <c r="Y83">
        <v>0</v>
      </c>
      <c r="Z83">
        <v>8.3396147618181811</v>
      </c>
      <c r="AA83">
        <v>17.879994622784814</v>
      </c>
      <c r="AB83">
        <v>21.498438431496716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30.793061255831791</v>
      </c>
      <c r="AH83">
        <v>78.186849973985375</v>
      </c>
      <c r="AI83">
        <v>25.592514980669424</v>
      </c>
      <c r="AJ83">
        <v>0</v>
      </c>
      <c r="AK83">
        <v>28.771967198108754</v>
      </c>
      <c r="AL83">
        <v>60.282145290791725</v>
      </c>
      <c r="AM83">
        <v>8.097631851864497</v>
      </c>
      <c r="AN83">
        <v>6.3931688022654545E-2</v>
      </c>
      <c r="AO83">
        <v>0</v>
      </c>
      <c r="AP83">
        <v>0.21734363512841753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1.4004108029197082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1053.1150349810034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272.3606979035352</v>
      </c>
      <c r="L84">
        <v>6.7597544515148957</v>
      </c>
      <c r="M84">
        <v>63.853215088093961</v>
      </c>
      <c r="N84">
        <v>52.963917312135848</v>
      </c>
      <c r="O84">
        <v>74.026631318030439</v>
      </c>
      <c r="P84">
        <v>31.389854382990471</v>
      </c>
      <c r="Q84">
        <v>5.3106336933962259</v>
      </c>
      <c r="R84">
        <v>10.827757763975153</v>
      </c>
      <c r="S84">
        <v>6.2794765250338296</v>
      </c>
      <c r="T84">
        <v>0.78836074999999994</v>
      </c>
      <c r="U84">
        <v>60.211355109251826</v>
      </c>
      <c r="V84">
        <v>4.8316514467005076</v>
      </c>
      <c r="W84">
        <v>18.800806556464813</v>
      </c>
      <c r="X84">
        <v>62.438137823732156</v>
      </c>
      <c r="Y84">
        <v>0</v>
      </c>
      <c r="Z84">
        <v>8.3396147618181811</v>
      </c>
      <c r="AA84">
        <v>17.879994622784814</v>
      </c>
      <c r="AB84">
        <v>21.498438431496716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30.793061255831791</v>
      </c>
      <c r="AH84">
        <v>78.186849973985375</v>
      </c>
      <c r="AI84">
        <v>25.592514980669424</v>
      </c>
      <c r="AJ84">
        <v>0</v>
      </c>
      <c r="AK84">
        <v>28.771967198108754</v>
      </c>
      <c r="AL84">
        <v>60.282145290791725</v>
      </c>
      <c r="AM84">
        <v>8.097631851864497</v>
      </c>
      <c r="AN84">
        <v>6.3931688022654545E-2</v>
      </c>
      <c r="AO84">
        <v>0</v>
      </c>
      <c r="AP84">
        <v>0.21734363512841753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1.4004108029197082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1053.1086869601138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289.7403557352888</v>
      </c>
      <c r="L85">
        <v>6.7601451536869783</v>
      </c>
      <c r="M85">
        <v>63.853215088093961</v>
      </c>
      <c r="N85">
        <v>52.963917312135848</v>
      </c>
      <c r="O85">
        <v>74.026631318030439</v>
      </c>
      <c r="P85">
        <v>31.389854382990471</v>
      </c>
      <c r="Q85">
        <v>5.3106336933962259</v>
      </c>
      <c r="R85">
        <v>10.827757763975153</v>
      </c>
      <c r="S85">
        <v>6.2794765250338296</v>
      </c>
      <c r="T85">
        <v>0.78836074999999994</v>
      </c>
      <c r="U85">
        <v>60.211355109251826</v>
      </c>
      <c r="V85">
        <v>8.829346808319281</v>
      </c>
      <c r="W85">
        <v>18.800806556464813</v>
      </c>
      <c r="X85">
        <v>62.438137823732156</v>
      </c>
      <c r="Y85">
        <v>0</v>
      </c>
      <c r="Z85">
        <v>8.3396147618181811</v>
      </c>
      <c r="AA85">
        <v>17.879994622784814</v>
      </c>
      <c r="AB85">
        <v>20.892252622160846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30.793061255831791</v>
      </c>
      <c r="AH85">
        <v>78.186849973985375</v>
      </c>
      <c r="AI85">
        <v>2.6248733998624938</v>
      </c>
      <c r="AJ85">
        <v>0</v>
      </c>
      <c r="AK85">
        <v>28.771967198108754</v>
      </c>
      <c r="AL85">
        <v>60.282145290791725</v>
      </c>
      <c r="AM85">
        <v>8.097631851864497</v>
      </c>
      <c r="AN85">
        <v>6.3931688022654545E-2</v>
      </c>
      <c r="AO85">
        <v>0</v>
      </c>
      <c r="AP85">
        <v>0.21734363512841753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1.4004108029197082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1050.9126034655155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309.05730564643943</v>
      </c>
      <c r="L86">
        <v>6.7599915790853959</v>
      </c>
      <c r="M86">
        <v>63.853215088093961</v>
      </c>
      <c r="N86">
        <v>52.963917312135848</v>
      </c>
      <c r="O86">
        <v>74.026631318030439</v>
      </c>
      <c r="P86">
        <v>31.389854382990471</v>
      </c>
      <c r="Q86">
        <v>5.3106336933962259</v>
      </c>
      <c r="R86">
        <v>10.827757763975153</v>
      </c>
      <c r="S86">
        <v>6.2794765250338296</v>
      </c>
      <c r="T86">
        <v>0.78836074999999994</v>
      </c>
      <c r="U86">
        <v>60.211355109251826</v>
      </c>
      <c r="V86">
        <v>8.829346808319281</v>
      </c>
      <c r="W86">
        <v>18.800806556464813</v>
      </c>
      <c r="X86">
        <v>62.438137823732156</v>
      </c>
      <c r="Y86">
        <v>0</v>
      </c>
      <c r="Z86">
        <v>0</v>
      </c>
      <c r="AA86">
        <v>17.879994622784814</v>
      </c>
      <c r="AB86">
        <v>8.4584019327161464</v>
      </c>
      <c r="AC86">
        <v>5.2512918303395031</v>
      </c>
      <c r="AD86">
        <v>18.717371299370232</v>
      </c>
      <c r="AE86">
        <v>25.449146881611547</v>
      </c>
      <c r="AF86">
        <v>0</v>
      </c>
      <c r="AG86">
        <v>30.793061255831791</v>
      </c>
      <c r="AH86">
        <v>77.30135434897926</v>
      </c>
      <c r="AI86">
        <v>1.8374108455118332</v>
      </c>
      <c r="AJ86">
        <v>0</v>
      </c>
      <c r="AK86">
        <v>28.771967198108754</v>
      </c>
      <c r="AL86">
        <v>60.282145290791725</v>
      </c>
      <c r="AM86">
        <v>8.0812735984491848</v>
      </c>
      <c r="AN86">
        <v>6.3931688022654545E-2</v>
      </c>
      <c r="AO86">
        <v>0</v>
      </c>
      <c r="AP86">
        <v>0.21734363512841753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1.4004108029197082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1037.2666935869186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327.04254106460638</v>
      </c>
      <c r="L87">
        <v>5.9601310275177743</v>
      </c>
      <c r="M87">
        <v>63.853215088093961</v>
      </c>
      <c r="N87">
        <v>52.963917312135848</v>
      </c>
      <c r="O87">
        <v>74.026631318030439</v>
      </c>
      <c r="P87">
        <v>31.389854382990471</v>
      </c>
      <c r="Q87">
        <v>8.4991874352331624</v>
      </c>
      <c r="R87">
        <v>17.704449190084706</v>
      </c>
      <c r="S87">
        <v>10.691692142326731</v>
      </c>
      <c r="T87">
        <v>1.4220594765100671</v>
      </c>
      <c r="U87">
        <v>60.211355109251826</v>
      </c>
      <c r="V87">
        <v>8.8294022498755602</v>
      </c>
      <c r="W87">
        <v>18.800806556464813</v>
      </c>
      <c r="X87">
        <v>62.438137823732156</v>
      </c>
      <c r="Y87">
        <v>0</v>
      </c>
      <c r="Z87">
        <v>0</v>
      </c>
      <c r="AA87">
        <v>17.879994622784814</v>
      </c>
      <c r="AB87">
        <v>8.4584019327161464</v>
      </c>
      <c r="AC87">
        <v>5.2512918303395031</v>
      </c>
      <c r="AD87">
        <v>18.717371299370232</v>
      </c>
      <c r="AE87">
        <v>25.449146881611547</v>
      </c>
      <c r="AF87">
        <v>0</v>
      </c>
      <c r="AG87">
        <v>30.793061255831791</v>
      </c>
      <c r="AH87">
        <v>77.30135434897926</v>
      </c>
      <c r="AI87">
        <v>1.8374108455118332</v>
      </c>
      <c r="AJ87">
        <v>0</v>
      </c>
      <c r="AK87">
        <v>28.771967198108754</v>
      </c>
      <c r="AL87">
        <v>60.282145290791725</v>
      </c>
      <c r="AM87">
        <v>8.0812735984491848</v>
      </c>
      <c r="AN87">
        <v>6.3931688022654545E-2</v>
      </c>
      <c r="AO87">
        <v>0</v>
      </c>
      <c r="AP87">
        <v>0.48902317903893949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2.4607703558994194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1070.8953225037137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422.55297143783724</v>
      </c>
      <c r="L88">
        <v>6.7601065834460767</v>
      </c>
      <c r="M88">
        <v>63.853215088093961</v>
      </c>
      <c r="N88">
        <v>52.963917312135848</v>
      </c>
      <c r="O88">
        <v>74.026631318030439</v>
      </c>
      <c r="P88">
        <v>31.389854382990471</v>
      </c>
      <c r="Q88">
        <v>8.6895762909275209</v>
      </c>
      <c r="R88">
        <v>19.140360998847129</v>
      </c>
      <c r="S88">
        <v>11.767235152059925</v>
      </c>
      <c r="T88">
        <v>1.4220594765100671</v>
      </c>
      <c r="U88">
        <v>60.211355109251826</v>
      </c>
      <c r="V88">
        <v>8.8294022498755602</v>
      </c>
      <c r="W88">
        <v>18.800806556464813</v>
      </c>
      <c r="X88">
        <v>62.438137823732156</v>
      </c>
      <c r="Y88">
        <v>0</v>
      </c>
      <c r="Z88">
        <v>0</v>
      </c>
      <c r="AA88">
        <v>17.879994622784814</v>
      </c>
      <c r="AB88">
        <v>8.4584019327161464</v>
      </c>
      <c r="AC88">
        <v>5.2512918303395031</v>
      </c>
      <c r="AD88">
        <v>18.717371299370232</v>
      </c>
      <c r="AE88">
        <v>25.449146881611547</v>
      </c>
      <c r="AF88">
        <v>0</v>
      </c>
      <c r="AG88">
        <v>30.793061255831791</v>
      </c>
      <c r="AH88">
        <v>77.30135434897926</v>
      </c>
      <c r="AI88">
        <v>1.8374108455118332</v>
      </c>
      <c r="AJ88">
        <v>0</v>
      </c>
      <c r="AK88">
        <v>28.771967198108754</v>
      </c>
      <c r="AL88">
        <v>56.095885190791734</v>
      </c>
      <c r="AM88">
        <v>8.0812735984491848</v>
      </c>
      <c r="AN88">
        <v>6.3931688022654545E-2</v>
      </c>
      <c r="AO88">
        <v>0</v>
      </c>
      <c r="AP88">
        <v>4.2925359154101077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1169.5263583179021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494.50530741732729</v>
      </c>
      <c r="L89">
        <v>17.47</v>
      </c>
      <c r="M89">
        <v>63.853215088093961</v>
      </c>
      <c r="N89">
        <v>52.963917312135848</v>
      </c>
      <c r="O89">
        <v>74.026631318030439</v>
      </c>
      <c r="P89">
        <v>31.389854382990471</v>
      </c>
      <c r="Q89">
        <v>8.6895762909275209</v>
      </c>
      <c r="R89">
        <v>19.140360998847129</v>
      </c>
      <c r="S89">
        <v>11.767235152059925</v>
      </c>
      <c r="T89">
        <v>1.4220594765100671</v>
      </c>
      <c r="U89">
        <v>60.211355109251826</v>
      </c>
      <c r="V89">
        <v>8.8294022498755602</v>
      </c>
      <c r="W89">
        <v>18.800806556464813</v>
      </c>
      <c r="X89">
        <v>62.438137823732156</v>
      </c>
      <c r="Y89">
        <v>0</v>
      </c>
      <c r="Z89">
        <v>0</v>
      </c>
      <c r="AA89">
        <v>17.879994622784814</v>
      </c>
      <c r="AB89">
        <v>8.4584019327161464</v>
      </c>
      <c r="AC89">
        <v>5.2512918303395031</v>
      </c>
      <c r="AD89">
        <v>18.717371299370232</v>
      </c>
      <c r="AE89">
        <v>25.449146881611547</v>
      </c>
      <c r="AF89">
        <v>0</v>
      </c>
      <c r="AG89">
        <v>30.793061255831791</v>
      </c>
      <c r="AH89">
        <v>77.30135434897926</v>
      </c>
      <c r="AI89">
        <v>7.2184016269585607</v>
      </c>
      <c r="AJ89">
        <v>0</v>
      </c>
      <c r="AK89">
        <v>28.771967198108754</v>
      </c>
      <c r="AL89">
        <v>56.095885190791734</v>
      </c>
      <c r="AM89">
        <v>8.0812735984491848</v>
      </c>
      <c r="AN89">
        <v>6.3931688022654545E-2</v>
      </c>
      <c r="AO89">
        <v>0</v>
      </c>
      <c r="AP89">
        <v>4.2925359154101077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1257.5695784953928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484.11852875480508</v>
      </c>
      <c r="L90">
        <v>17.47</v>
      </c>
      <c r="M90">
        <v>63.853215088093961</v>
      </c>
      <c r="N90">
        <v>52.963917312135848</v>
      </c>
      <c r="O90">
        <v>74.026631318030439</v>
      </c>
      <c r="P90">
        <v>31.389854382990471</v>
      </c>
      <c r="Q90">
        <v>8.6895762909275209</v>
      </c>
      <c r="R90">
        <v>19.140360998847129</v>
      </c>
      <c r="S90">
        <v>11.767235152059925</v>
      </c>
      <c r="T90">
        <v>1.4220594765100671</v>
      </c>
      <c r="U90">
        <v>60.211355109251826</v>
      </c>
      <c r="V90">
        <v>8.8294022498755602</v>
      </c>
      <c r="W90">
        <v>18.800806556464813</v>
      </c>
      <c r="X90">
        <v>62.438137823732156</v>
      </c>
      <c r="Y90">
        <v>0</v>
      </c>
      <c r="Z90">
        <v>8.3396147618181811</v>
      </c>
      <c r="AA90">
        <v>17.879994622784814</v>
      </c>
      <c r="AB90">
        <v>20.892252622160846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30.793061255831791</v>
      </c>
      <c r="AH90">
        <v>78.186849973985375</v>
      </c>
      <c r="AI90">
        <v>7.2184016269585607</v>
      </c>
      <c r="AJ90">
        <v>0</v>
      </c>
      <c r="AK90">
        <v>28.771967198108754</v>
      </c>
      <c r="AL90">
        <v>60.282145290791725</v>
      </c>
      <c r="AM90">
        <v>8.097631851864497</v>
      </c>
      <c r="AN90">
        <v>6.3931688022654545E-2</v>
      </c>
      <c r="AO90">
        <v>0</v>
      </c>
      <c r="AP90">
        <v>4.2925359154101077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1283.544303593666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494.31177171509836</v>
      </c>
      <c r="L91">
        <v>17.47</v>
      </c>
      <c r="M91">
        <v>63.853215088093961</v>
      </c>
      <c r="N91">
        <v>52.963917312135848</v>
      </c>
      <c r="O91">
        <v>74.026631318030439</v>
      </c>
      <c r="P91">
        <v>31.389854382990471</v>
      </c>
      <c r="Q91">
        <v>8.6895762909275209</v>
      </c>
      <c r="R91">
        <v>19.140360998847129</v>
      </c>
      <c r="S91">
        <v>11.767235152059925</v>
      </c>
      <c r="T91">
        <v>1.4220594765100671</v>
      </c>
      <c r="U91">
        <v>60.211355109251826</v>
      </c>
      <c r="V91">
        <v>8.8294022498755602</v>
      </c>
      <c r="W91">
        <v>18.800806556464813</v>
      </c>
      <c r="X91">
        <v>62.438137823732156</v>
      </c>
      <c r="Y91">
        <v>0</v>
      </c>
      <c r="Z91">
        <v>8.3396147618181811</v>
      </c>
      <c r="AA91">
        <v>17.879994622784814</v>
      </c>
      <c r="AB91">
        <v>20.892252622160846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30.793061255831791</v>
      </c>
      <c r="AH91">
        <v>78.186849973985375</v>
      </c>
      <c r="AI91">
        <v>7.2184016269585607</v>
      </c>
      <c r="AJ91">
        <v>0</v>
      </c>
      <c r="AK91">
        <v>28.771967198108754</v>
      </c>
      <c r="AL91">
        <v>60.282145290791725</v>
      </c>
      <c r="AM91">
        <v>8.097631851864497</v>
      </c>
      <c r="AN91">
        <v>6.3931688022654545E-2</v>
      </c>
      <c r="AO91">
        <v>0</v>
      </c>
      <c r="AP91">
        <v>0.48902317903893949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1289.934033817588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494.31177171509836</v>
      </c>
      <c r="L92">
        <v>17.47</v>
      </c>
      <c r="M92">
        <v>63.853215088093961</v>
      </c>
      <c r="N92">
        <v>52.963917312135848</v>
      </c>
      <c r="O92">
        <v>74.026631318030439</v>
      </c>
      <c r="P92">
        <v>31.389854382990471</v>
      </c>
      <c r="Q92">
        <v>8.6895762909275209</v>
      </c>
      <c r="R92">
        <v>19.140360998847129</v>
      </c>
      <c r="S92">
        <v>11.767235152059925</v>
      </c>
      <c r="T92">
        <v>1.4220594765100671</v>
      </c>
      <c r="U92">
        <v>60.211355109251826</v>
      </c>
      <c r="V92">
        <v>8.8294022498755602</v>
      </c>
      <c r="W92">
        <v>18.800806556464813</v>
      </c>
      <c r="X92">
        <v>62.438137823732156</v>
      </c>
      <c r="Y92">
        <v>0</v>
      </c>
      <c r="Z92">
        <v>8.3396147618181811</v>
      </c>
      <c r="AA92">
        <v>17.879994622784814</v>
      </c>
      <c r="AB92">
        <v>20.892252622160846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30.793061255831791</v>
      </c>
      <c r="AH92">
        <v>78.186849973985375</v>
      </c>
      <c r="AI92">
        <v>7.2184016269585607</v>
      </c>
      <c r="AJ92">
        <v>0</v>
      </c>
      <c r="AK92">
        <v>28.771967198108754</v>
      </c>
      <c r="AL92">
        <v>60.282145290791725</v>
      </c>
      <c r="AM92">
        <v>8.097631851864497</v>
      </c>
      <c r="AN92">
        <v>6.3931688022654545E-2</v>
      </c>
      <c r="AO92">
        <v>0</v>
      </c>
      <c r="AP92">
        <v>0.48902317903893949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1289.934033817588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494.31177171509836</v>
      </c>
      <c r="L93">
        <v>17.47</v>
      </c>
      <c r="M93">
        <v>63.853215088093961</v>
      </c>
      <c r="N93">
        <v>52.963917312135848</v>
      </c>
      <c r="O93">
        <v>74.026631318030439</v>
      </c>
      <c r="P93">
        <v>31.389854382990471</v>
      </c>
      <c r="Q93">
        <v>8.6895762909275209</v>
      </c>
      <c r="R93">
        <v>19.140360998847129</v>
      </c>
      <c r="S93">
        <v>11.767235152059925</v>
      </c>
      <c r="T93">
        <v>1.4220594765100671</v>
      </c>
      <c r="U93">
        <v>60.211355109251826</v>
      </c>
      <c r="V93">
        <v>8.8294022498755602</v>
      </c>
      <c r="W93">
        <v>18.800806556464813</v>
      </c>
      <c r="X93">
        <v>62.438137823732156</v>
      </c>
      <c r="Y93">
        <v>0</v>
      </c>
      <c r="Z93">
        <v>8.3396147618181811</v>
      </c>
      <c r="AA93">
        <v>17.879994622784814</v>
      </c>
      <c r="AB93">
        <v>20.892252622160846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30.793061255831791</v>
      </c>
      <c r="AH93">
        <v>78.186849973985375</v>
      </c>
      <c r="AI93">
        <v>7.2184016269585607</v>
      </c>
      <c r="AJ93">
        <v>0</v>
      </c>
      <c r="AK93">
        <v>28.771967198108754</v>
      </c>
      <c r="AL93">
        <v>60.282145290791725</v>
      </c>
      <c r="AM93">
        <v>8.097631851864497</v>
      </c>
      <c r="AN93">
        <v>6.3931688022654545E-2</v>
      </c>
      <c r="AO93">
        <v>0</v>
      </c>
      <c r="AP93">
        <v>0.48902317903893949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1289.934033817588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494.31177171509836</v>
      </c>
      <c r="L94">
        <v>17.47</v>
      </c>
      <c r="M94">
        <v>63.853215088093961</v>
      </c>
      <c r="N94">
        <v>52.963917312135848</v>
      </c>
      <c r="O94">
        <v>74.026631318030439</v>
      </c>
      <c r="P94">
        <v>31.389854382990471</v>
      </c>
      <c r="Q94">
        <v>8.6895762909275209</v>
      </c>
      <c r="R94">
        <v>19.140360998847129</v>
      </c>
      <c r="S94">
        <v>11.767235152059925</v>
      </c>
      <c r="T94">
        <v>1.4220594765100671</v>
      </c>
      <c r="U94">
        <v>60.211355109251826</v>
      </c>
      <c r="V94">
        <v>8.8294022498755602</v>
      </c>
      <c r="W94">
        <v>18.800806556464813</v>
      </c>
      <c r="X94">
        <v>62.438137823732156</v>
      </c>
      <c r="Y94">
        <v>0</v>
      </c>
      <c r="Z94">
        <v>2.7658744235454535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30.793061255831791</v>
      </c>
      <c r="AH94">
        <v>77.30135434897926</v>
      </c>
      <c r="AI94">
        <v>7.2184016269585607</v>
      </c>
      <c r="AJ94">
        <v>0</v>
      </c>
      <c r="AK94">
        <v>28.771967198108754</v>
      </c>
      <c r="AL94">
        <v>56.095885190791734</v>
      </c>
      <c r="AM94">
        <v>8.0812735984491848</v>
      </c>
      <c r="AN94">
        <v>6.3931688022654545E-2</v>
      </c>
      <c r="AO94">
        <v>0</v>
      </c>
      <c r="AP94">
        <v>0.48902317903893949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1278.5022426921589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494.31177171509836</v>
      </c>
      <c r="L95">
        <v>17.47</v>
      </c>
      <c r="M95">
        <v>63.853215088093961</v>
      </c>
      <c r="N95">
        <v>52.963917312135848</v>
      </c>
      <c r="O95">
        <v>74.026631318030439</v>
      </c>
      <c r="P95">
        <v>31.389854382990471</v>
      </c>
      <c r="Q95">
        <v>8.6895762909275209</v>
      </c>
      <c r="R95">
        <v>19.140360998847129</v>
      </c>
      <c r="S95">
        <v>11.767235152059925</v>
      </c>
      <c r="T95">
        <v>1.4220594765100671</v>
      </c>
      <c r="U95">
        <v>60.211355109251826</v>
      </c>
      <c r="V95">
        <v>8.8294022498755602</v>
      </c>
      <c r="W95">
        <v>18.800806556464813</v>
      </c>
      <c r="X95">
        <v>62.438137823732156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18.717371299370232</v>
      </c>
      <c r="AE95">
        <v>25.449146881611547</v>
      </c>
      <c r="AF95">
        <v>0</v>
      </c>
      <c r="AG95">
        <v>30.793061255831791</v>
      </c>
      <c r="AH95">
        <v>77.30135434897926</v>
      </c>
      <c r="AI95">
        <v>7.2184016269585607</v>
      </c>
      <c r="AJ95">
        <v>0</v>
      </c>
      <c r="AK95">
        <v>28.771967198108754</v>
      </c>
      <c r="AL95">
        <v>56.095885190791734</v>
      </c>
      <c r="AM95">
        <v>8.0812735984491848</v>
      </c>
      <c r="AN95">
        <v>6.3931688022654545E-2</v>
      </c>
      <c r="AO95">
        <v>0</v>
      </c>
      <c r="AP95">
        <v>0.48902317903893949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1278.5022426921589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494.31177171509836</v>
      </c>
      <c r="L96">
        <v>17.47</v>
      </c>
      <c r="M96">
        <v>63.853215088093961</v>
      </c>
      <c r="N96">
        <v>52.963917312135848</v>
      </c>
      <c r="O96">
        <v>74.026631318030439</v>
      </c>
      <c r="P96">
        <v>31.389854382990471</v>
      </c>
      <c r="Q96">
        <v>8.6895762909275209</v>
      </c>
      <c r="R96">
        <v>19.140360998847129</v>
      </c>
      <c r="S96">
        <v>11.767235152059925</v>
      </c>
      <c r="T96">
        <v>1.4220594765100671</v>
      </c>
      <c r="U96">
        <v>60.211355109251826</v>
      </c>
      <c r="V96">
        <v>8.8294022498755602</v>
      </c>
      <c r="W96">
        <v>18.800806556464813</v>
      </c>
      <c r="X96">
        <v>62.438137823732156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18.717371299370232</v>
      </c>
      <c r="AE96">
        <v>25.449146881611547</v>
      </c>
      <c r="AF96">
        <v>0</v>
      </c>
      <c r="AG96">
        <v>30.793061255831791</v>
      </c>
      <c r="AH96">
        <v>77.30135434897926</v>
      </c>
      <c r="AI96">
        <v>1.8374108455118332</v>
      </c>
      <c r="AJ96">
        <v>0</v>
      </c>
      <c r="AK96">
        <v>28.771967198108754</v>
      </c>
      <c r="AL96">
        <v>56.095885190791734</v>
      </c>
      <c r="AM96">
        <v>8.0812735984491848</v>
      </c>
      <c r="AN96">
        <v>6.3931688022654545E-2</v>
      </c>
      <c r="AO96">
        <v>0</v>
      </c>
      <c r="AP96">
        <v>0.48902317903893949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1273.1212519107121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494.31177171509836</v>
      </c>
      <c r="L97">
        <v>17.47</v>
      </c>
      <c r="M97">
        <v>63.853215088093961</v>
      </c>
      <c r="N97">
        <v>52.963917312135848</v>
      </c>
      <c r="O97">
        <v>74.026631318030439</v>
      </c>
      <c r="P97">
        <v>31.389854382990471</v>
      </c>
      <c r="Q97">
        <v>8.6895762909275209</v>
      </c>
      <c r="R97">
        <v>19.140360998847129</v>
      </c>
      <c r="S97">
        <v>11.767235152059925</v>
      </c>
      <c r="T97">
        <v>1.4220594765100671</v>
      </c>
      <c r="U97">
        <v>60.211355109251826</v>
      </c>
      <c r="V97">
        <v>8.8294022498755602</v>
      </c>
      <c r="W97">
        <v>18.800806556464813</v>
      </c>
      <c r="X97">
        <v>62.438137823732156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14.03802858581553</v>
      </c>
      <c r="AE97">
        <v>25.449146881611547</v>
      </c>
      <c r="AF97">
        <v>0</v>
      </c>
      <c r="AG97">
        <v>30.793061255831791</v>
      </c>
      <c r="AH97">
        <v>77.30135434897926</v>
      </c>
      <c r="AI97">
        <v>0</v>
      </c>
      <c r="AJ97">
        <v>0</v>
      </c>
      <c r="AK97">
        <v>28.771967198108754</v>
      </c>
      <c r="AL97">
        <v>56.095885190791734</v>
      </c>
      <c r="AM97">
        <v>8.0812735984491848</v>
      </c>
      <c r="AN97">
        <v>6.3931688022654545E-2</v>
      </c>
      <c r="AO97">
        <v>0</v>
      </c>
      <c r="AP97">
        <v>4.2925359154101077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4.0989040736607132</v>
      </c>
      <c r="BA97">
        <v>3.1022947619047621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1270.4080110880166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494.31177171509836</v>
      </c>
      <c r="L98">
        <v>17.47</v>
      </c>
      <c r="M98">
        <v>63.853215088093961</v>
      </c>
      <c r="N98">
        <v>52.963917312135848</v>
      </c>
      <c r="O98">
        <v>74.026631318030439</v>
      </c>
      <c r="P98">
        <v>31.389854382990471</v>
      </c>
      <c r="Q98">
        <v>8.6895762909275209</v>
      </c>
      <c r="R98">
        <v>19.140360998847129</v>
      </c>
      <c r="S98">
        <v>11.767235152059925</v>
      </c>
      <c r="T98">
        <v>1.4220594765100671</v>
      </c>
      <c r="U98">
        <v>60.211355109251826</v>
      </c>
      <c r="V98">
        <v>8.8294022498755602</v>
      </c>
      <c r="W98">
        <v>18.800806556464813</v>
      </c>
      <c r="X98">
        <v>62.438137823732156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14.03802858581553</v>
      </c>
      <c r="AE98">
        <v>25.449146881611547</v>
      </c>
      <c r="AF98">
        <v>0</v>
      </c>
      <c r="AG98">
        <v>30.793061255831791</v>
      </c>
      <c r="AH98">
        <v>77.30135434897926</v>
      </c>
      <c r="AI98">
        <v>0</v>
      </c>
      <c r="AJ98">
        <v>0</v>
      </c>
      <c r="AK98">
        <v>28.771967198108754</v>
      </c>
      <c r="AL98">
        <v>56.095885190791734</v>
      </c>
      <c r="AM98">
        <v>8.0812735984491848</v>
      </c>
      <c r="AN98">
        <v>6.3931688022654545E-2</v>
      </c>
      <c r="AO98">
        <v>0</v>
      </c>
      <c r="AP98">
        <v>4.2925359154101077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4.0989040736607132</v>
      </c>
      <c r="BA98">
        <v>3.1022947619047621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1270.4080110880166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8.2832297978129716</v>
      </c>
      <c r="L99">
        <f t="shared" si="2"/>
        <v>0.23056833311952621</v>
      </c>
      <c r="M99">
        <f t="shared" si="2"/>
        <v>1.3174021772966784</v>
      </c>
      <c r="N99">
        <f t="shared" si="2"/>
        <v>1.0915665936967456</v>
      </c>
      <c r="O99">
        <f t="shared" si="2"/>
        <v>1.5385630318305286</v>
      </c>
      <c r="P99">
        <f t="shared" si="2"/>
        <v>0.66329368091755558</v>
      </c>
      <c r="Q99">
        <f t="shared" si="2"/>
        <v>0.1725276626982411</v>
      </c>
      <c r="R99">
        <f t="shared" si="2"/>
        <v>0.34968438509399757</v>
      </c>
      <c r="S99">
        <f t="shared" si="2"/>
        <v>0.21253498992407455</v>
      </c>
      <c r="T99">
        <f t="shared" si="2"/>
        <v>2.6071523842232165E-2</v>
      </c>
      <c r="U99">
        <f t="shared" si="2"/>
        <v>1.4495736672209953</v>
      </c>
      <c r="V99">
        <f t="shared" si="2"/>
        <v>0.17845078156892591</v>
      </c>
      <c r="W99">
        <f t="shared" si="2"/>
        <v>0.39065333303013616</v>
      </c>
      <c r="X99">
        <f t="shared" si="2"/>
        <v>1.2974442453231176</v>
      </c>
      <c r="Y99">
        <f t="shared" si="2"/>
        <v>0</v>
      </c>
      <c r="Z99">
        <f t="shared" si="2"/>
        <v>8.794248533499989E-2</v>
      </c>
      <c r="AA99">
        <f t="shared" si="2"/>
        <v>0.30161632626107593</v>
      </c>
      <c r="AB99">
        <f t="shared" si="2"/>
        <v>0.41565644270157542</v>
      </c>
      <c r="AC99">
        <f t="shared" si="2"/>
        <v>0.28888489118072974</v>
      </c>
      <c r="AD99">
        <f t="shared" si="2"/>
        <v>0.24564993864837564</v>
      </c>
      <c r="AE99">
        <f t="shared" si="2"/>
        <v>0.61077952515867662</v>
      </c>
      <c r="AF99">
        <f t="shared" si="2"/>
        <v>0</v>
      </c>
      <c r="AG99">
        <f t="shared" si="2"/>
        <v>0.73903347013996235</v>
      </c>
      <c r="AH99">
        <f t="shared" si="2"/>
        <v>1.8260590227545372</v>
      </c>
      <c r="AI99">
        <f t="shared" si="2"/>
        <v>0.1109993288978942</v>
      </c>
      <c r="AJ99">
        <f t="shared" si="2"/>
        <v>0</v>
      </c>
      <c r="AK99">
        <f t="shared" si="2"/>
        <v>0.69052721275460893</v>
      </c>
      <c r="AL99">
        <f t="shared" si="2"/>
        <v>1.3542551389928141</v>
      </c>
      <c r="AM99">
        <f t="shared" si="2"/>
        <v>8.1794265014121723E-2</v>
      </c>
      <c r="AN99">
        <f t="shared" si="2"/>
        <v>1.5343605125437063E-3</v>
      </c>
      <c r="AO99">
        <f t="shared" si="2"/>
        <v>0</v>
      </c>
      <c r="AP99">
        <f t="shared" si="2"/>
        <v>4.2028818415948674E-2</v>
      </c>
      <c r="AQ99">
        <f t="shared" si="2"/>
        <v>0</v>
      </c>
      <c r="AR99">
        <f t="shared" si="2"/>
        <v>0.3447394250677982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8.8938393622840908E-2</v>
      </c>
      <c r="AZ99">
        <f t="shared" si="2"/>
        <v>6.728483586042712E-2</v>
      </c>
      <c r="BA99">
        <f t="shared" si="2"/>
        <v>7.3097597742548107E-2</v>
      </c>
      <c r="BB99">
        <f t="shared" si="2"/>
        <v>5.1393885673735394E-2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25.016272334669377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158.43110284731023</v>
      </c>
      <c r="L3">
        <v>63.12</v>
      </c>
      <c r="M3">
        <v>0</v>
      </c>
      <c r="N3">
        <v>29.120314476602832</v>
      </c>
      <c r="O3">
        <v>48.899303811072336</v>
      </c>
      <c r="P3">
        <v>66.849547593398242</v>
      </c>
      <c r="Q3">
        <v>5.3487457113449217</v>
      </c>
      <c r="R3">
        <v>10.396830362001383</v>
      </c>
      <c r="S3">
        <v>6.4768214022471922</v>
      </c>
      <c r="T3">
        <v>0</v>
      </c>
      <c r="U3">
        <v>280.19980377760055</v>
      </c>
      <c r="V3">
        <v>5.0996547536087604</v>
      </c>
      <c r="W3">
        <v>10.866245833060557</v>
      </c>
      <c r="X3">
        <v>36.108923075191676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3.4346745445345794</v>
      </c>
      <c r="AJ3">
        <v>0</v>
      </c>
      <c r="AK3">
        <v>16.636535751615448</v>
      </c>
      <c r="AL3">
        <v>19.095507809208264</v>
      </c>
      <c r="AM3">
        <v>2.5834572280445744</v>
      </c>
      <c r="AN3">
        <v>0</v>
      </c>
      <c r="AO3">
        <v>0</v>
      </c>
      <c r="AP3">
        <v>0.59696818079105229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862.1026133325596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158.44056788359569</v>
      </c>
      <c r="L4">
        <v>63.12</v>
      </c>
      <c r="M4">
        <v>0</v>
      </c>
      <c r="N4">
        <v>29.12665492358915</v>
      </c>
      <c r="O4">
        <v>48.917773930542339</v>
      </c>
      <c r="P4">
        <v>66.869689792627369</v>
      </c>
      <c r="Q4">
        <v>5.3490342589204021</v>
      </c>
      <c r="R4">
        <v>10.400196154023519</v>
      </c>
      <c r="S4">
        <v>6.4784778067415738</v>
      </c>
      <c r="T4">
        <v>0</v>
      </c>
      <c r="U4">
        <v>280.72000000000003</v>
      </c>
      <c r="V4">
        <v>5.0996547536087604</v>
      </c>
      <c r="W4">
        <v>10.866245833060557</v>
      </c>
      <c r="X4">
        <v>36.108923075191676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3.4346745445345794</v>
      </c>
      <c r="AJ4">
        <v>0</v>
      </c>
      <c r="AK4">
        <v>16.636535751615448</v>
      </c>
      <c r="AL4">
        <v>19.095507809208264</v>
      </c>
      <c r="AM4">
        <v>2.5834572280445744</v>
      </c>
      <c r="AN4">
        <v>0</v>
      </c>
      <c r="AO4">
        <v>0</v>
      </c>
      <c r="AP4">
        <v>0.59696818079105229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862.68253810102203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158.44056788359569</v>
      </c>
      <c r="L5">
        <v>63.12</v>
      </c>
      <c r="M5">
        <v>0</v>
      </c>
      <c r="N5">
        <v>29.12665492358915</v>
      </c>
      <c r="O5">
        <v>48.917773930542339</v>
      </c>
      <c r="P5">
        <v>66.869689792627369</v>
      </c>
      <c r="Q5">
        <v>5.3490342589204021</v>
      </c>
      <c r="R5">
        <v>10.400196154023519</v>
      </c>
      <c r="S5">
        <v>6.4784778067415738</v>
      </c>
      <c r="T5">
        <v>0</v>
      </c>
      <c r="U5">
        <v>280.72000000000003</v>
      </c>
      <c r="V5">
        <v>5.0996547536087604</v>
      </c>
      <c r="W5">
        <v>10.866245833060557</v>
      </c>
      <c r="X5">
        <v>36.108923075191676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3.4346745445345794</v>
      </c>
      <c r="AJ5">
        <v>0</v>
      </c>
      <c r="AK5">
        <v>16.636535751615448</v>
      </c>
      <c r="AL5">
        <v>19.095507809208264</v>
      </c>
      <c r="AM5">
        <v>2.5834572280445744</v>
      </c>
      <c r="AN5">
        <v>0</v>
      </c>
      <c r="AO5">
        <v>0</v>
      </c>
      <c r="AP5">
        <v>0.59696818079105229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862.68253810102203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158.44056788359569</v>
      </c>
      <c r="L6">
        <v>63.12</v>
      </c>
      <c r="M6">
        <v>0</v>
      </c>
      <c r="N6">
        <v>29.12665492358915</v>
      </c>
      <c r="O6">
        <v>48.917773930542339</v>
      </c>
      <c r="P6">
        <v>66.869689792627369</v>
      </c>
      <c r="Q6">
        <v>5.3490342589204021</v>
      </c>
      <c r="R6">
        <v>10.400196154023519</v>
      </c>
      <c r="S6">
        <v>6.4784778067415738</v>
      </c>
      <c r="T6">
        <v>0</v>
      </c>
      <c r="U6">
        <v>280.72000000000003</v>
      </c>
      <c r="V6">
        <v>5.0996547536087604</v>
      </c>
      <c r="W6">
        <v>10.866245833060557</v>
      </c>
      <c r="X6">
        <v>36.108923075191676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0.87428056584741787</v>
      </c>
      <c r="AJ6">
        <v>0</v>
      </c>
      <c r="AK6">
        <v>16.636535751615448</v>
      </c>
      <c r="AL6">
        <v>19.095507809208264</v>
      </c>
      <c r="AM6">
        <v>2.5834572280445744</v>
      </c>
      <c r="AN6">
        <v>0</v>
      </c>
      <c r="AO6">
        <v>0</v>
      </c>
      <c r="AP6">
        <v>0.59696818079105229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860.12214412233493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158.57044388919962</v>
      </c>
      <c r="L7">
        <v>65.36</v>
      </c>
      <c r="M7">
        <v>0</v>
      </c>
      <c r="N7">
        <v>29.12665492358915</v>
      </c>
      <c r="O7">
        <v>48.917773930542339</v>
      </c>
      <c r="P7">
        <v>66.869689792627369</v>
      </c>
      <c r="Q7">
        <v>5.3490342589204021</v>
      </c>
      <c r="R7">
        <v>10.400196154023519</v>
      </c>
      <c r="S7">
        <v>6.4784778067415738</v>
      </c>
      <c r="T7">
        <v>0</v>
      </c>
      <c r="U7">
        <v>280.72000000000003</v>
      </c>
      <c r="V7">
        <v>5.0996547536087604</v>
      </c>
      <c r="W7">
        <v>10.866245833060557</v>
      </c>
      <c r="X7">
        <v>36.148921882253646</v>
      </c>
      <c r="Y7">
        <v>0</v>
      </c>
      <c r="Z7">
        <v>1.599638406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16.636535751615448</v>
      </c>
      <c r="AL7">
        <v>19.095507809208264</v>
      </c>
      <c r="AM7">
        <v>2.5834572280445744</v>
      </c>
      <c r="AN7">
        <v>0</v>
      </c>
      <c r="AO7">
        <v>0</v>
      </c>
      <c r="AP7">
        <v>0.59696818079105229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861.65773836915344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158.57044388919962</v>
      </c>
      <c r="L8">
        <v>65.359447076683878</v>
      </c>
      <c r="M8">
        <v>0</v>
      </c>
      <c r="N8">
        <v>29.12665492358915</v>
      </c>
      <c r="O8">
        <v>48.917773930542339</v>
      </c>
      <c r="P8">
        <v>66.869689792627369</v>
      </c>
      <c r="Q8">
        <v>5.3490342589204021</v>
      </c>
      <c r="R8">
        <v>10.400196154023519</v>
      </c>
      <c r="S8">
        <v>6.4784778067415738</v>
      </c>
      <c r="T8">
        <v>0</v>
      </c>
      <c r="U8">
        <v>280.72000000000003</v>
      </c>
      <c r="V8">
        <v>5.0996547536087604</v>
      </c>
      <c r="W8">
        <v>10.866245833060557</v>
      </c>
      <c r="X8">
        <v>36.148921882253646</v>
      </c>
      <c r="Y8">
        <v>0</v>
      </c>
      <c r="Z8">
        <v>1.599638406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16.636535751615448</v>
      </c>
      <c r="AL8">
        <v>19.095507809208264</v>
      </c>
      <c r="AM8">
        <v>2.5834572280445744</v>
      </c>
      <c r="AN8">
        <v>0</v>
      </c>
      <c r="AO8">
        <v>0</v>
      </c>
      <c r="AP8">
        <v>0.59696818079105229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861.65718544583717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158.57044388919962</v>
      </c>
      <c r="L9">
        <v>40.680552675972478</v>
      </c>
      <c r="M9">
        <v>0</v>
      </c>
      <c r="N9">
        <v>29.12665492358915</v>
      </c>
      <c r="O9">
        <v>48.917773930542339</v>
      </c>
      <c r="P9">
        <v>66.869689792627369</v>
      </c>
      <c r="Q9">
        <v>5.3490342589204021</v>
      </c>
      <c r="R9">
        <v>10.400196154023519</v>
      </c>
      <c r="S9">
        <v>6.4784778067415738</v>
      </c>
      <c r="T9">
        <v>0</v>
      </c>
      <c r="U9">
        <v>280.72000000000003</v>
      </c>
      <c r="V9">
        <v>5.0996547536087604</v>
      </c>
      <c r="W9">
        <v>10.866245833060557</v>
      </c>
      <c r="X9">
        <v>36.110067637912827</v>
      </c>
      <c r="Y9">
        <v>0</v>
      </c>
      <c r="Z9">
        <v>1.599638406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16.636535751615448</v>
      </c>
      <c r="AL9">
        <v>19.095507809208264</v>
      </c>
      <c r="AM9">
        <v>2.5834572280445744</v>
      </c>
      <c r="AN9">
        <v>0</v>
      </c>
      <c r="AO9">
        <v>0</v>
      </c>
      <c r="AP9">
        <v>0.59696818079105229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836.93943680078507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158.57044388919962</v>
      </c>
      <c r="L10">
        <v>33.898510766510341</v>
      </c>
      <c r="M10">
        <v>0</v>
      </c>
      <c r="N10">
        <v>29.12665492358915</v>
      </c>
      <c r="O10">
        <v>48.917773930542339</v>
      </c>
      <c r="P10">
        <v>66.869689792627369</v>
      </c>
      <c r="Q10">
        <v>5.3490342589204021</v>
      </c>
      <c r="R10">
        <v>10.400196154023519</v>
      </c>
      <c r="S10">
        <v>6.4784778067415738</v>
      </c>
      <c r="T10">
        <v>0</v>
      </c>
      <c r="U10">
        <v>280.72000000000003</v>
      </c>
      <c r="V10">
        <v>5.0996547536087604</v>
      </c>
      <c r="W10">
        <v>10.866245833060557</v>
      </c>
      <c r="X10">
        <v>36.110067637912827</v>
      </c>
      <c r="Y10">
        <v>0</v>
      </c>
      <c r="Z10">
        <v>1.599638406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16.636535751615448</v>
      </c>
      <c r="AL10">
        <v>19.095507809208264</v>
      </c>
      <c r="AM10">
        <v>2.5834572280445744</v>
      </c>
      <c r="AN10">
        <v>0</v>
      </c>
      <c r="AO10">
        <v>0</v>
      </c>
      <c r="AP10">
        <v>0.59696818079105229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830.15739489132295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158.58031575504592</v>
      </c>
      <c r="L11">
        <v>61.808311498846017</v>
      </c>
      <c r="M11">
        <v>0</v>
      </c>
      <c r="N11">
        <v>29.12665492358915</v>
      </c>
      <c r="O11">
        <v>48.917773930542339</v>
      </c>
      <c r="P11">
        <v>66.869689792627369</v>
      </c>
      <c r="Q11">
        <v>5.3490342589204021</v>
      </c>
      <c r="R11">
        <v>10.400196154023519</v>
      </c>
      <c r="S11">
        <v>6.4784778067415738</v>
      </c>
      <c r="T11">
        <v>0</v>
      </c>
      <c r="U11">
        <v>280.72000000000003</v>
      </c>
      <c r="V11">
        <v>5.0996547536087604</v>
      </c>
      <c r="W11">
        <v>10.866245833060557</v>
      </c>
      <c r="X11">
        <v>36.110067637912827</v>
      </c>
      <c r="Y11">
        <v>0</v>
      </c>
      <c r="Z11">
        <v>1.599638406</v>
      </c>
      <c r="AA11">
        <v>10.33886976933896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16.636535751615448</v>
      </c>
      <c r="AL11">
        <v>19.095507809208264</v>
      </c>
      <c r="AM11">
        <v>2.5834572280445744</v>
      </c>
      <c r="AN11">
        <v>0</v>
      </c>
      <c r="AO11">
        <v>0</v>
      </c>
      <c r="AP11">
        <v>0.59696818079105229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858.07706748950488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158.58031575504592</v>
      </c>
      <c r="L12">
        <v>63.12</v>
      </c>
      <c r="M12">
        <v>0</v>
      </c>
      <c r="N12">
        <v>29.12665492358915</v>
      </c>
      <c r="O12">
        <v>48.917773930542339</v>
      </c>
      <c r="P12">
        <v>66.869689792627369</v>
      </c>
      <c r="Q12">
        <v>5.3490342589204021</v>
      </c>
      <c r="R12">
        <v>10.400196154023519</v>
      </c>
      <c r="S12">
        <v>6.4784778067415738</v>
      </c>
      <c r="T12">
        <v>0</v>
      </c>
      <c r="U12">
        <v>280.72000000000003</v>
      </c>
      <c r="V12">
        <v>5.0996547536087604</v>
      </c>
      <c r="W12">
        <v>10.866245833060557</v>
      </c>
      <c r="X12">
        <v>36.110067637912827</v>
      </c>
      <c r="Y12">
        <v>0</v>
      </c>
      <c r="Z12">
        <v>1.599638406</v>
      </c>
      <c r="AA12">
        <v>10.33886976933896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16.636535751615448</v>
      </c>
      <c r="AL12">
        <v>19.095507809208264</v>
      </c>
      <c r="AM12">
        <v>2.1910330182557498</v>
      </c>
      <c r="AN12">
        <v>0</v>
      </c>
      <c r="AO12">
        <v>0</v>
      </c>
      <c r="AP12">
        <v>0.59696818079105229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858.99633178087015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158.58031575504592</v>
      </c>
      <c r="L13">
        <v>63.12</v>
      </c>
      <c r="M13">
        <v>0</v>
      </c>
      <c r="N13">
        <v>29.12665492358915</v>
      </c>
      <c r="O13">
        <v>48.917773930542339</v>
      </c>
      <c r="P13">
        <v>66.869689792627369</v>
      </c>
      <c r="Q13">
        <v>5.3490342589204021</v>
      </c>
      <c r="R13">
        <v>10.400196154023519</v>
      </c>
      <c r="S13">
        <v>6.4784778067415738</v>
      </c>
      <c r="T13">
        <v>0</v>
      </c>
      <c r="U13">
        <v>280.72000000000003</v>
      </c>
      <c r="V13">
        <v>5.0996547536087604</v>
      </c>
      <c r="W13">
        <v>10.866245833060557</v>
      </c>
      <c r="X13">
        <v>36.110067637912827</v>
      </c>
      <c r="Y13">
        <v>0</v>
      </c>
      <c r="Z13">
        <v>1.599638406</v>
      </c>
      <c r="AA13">
        <v>10.33886976933896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16.636535751615448</v>
      </c>
      <c r="AL13">
        <v>19.095507809208264</v>
      </c>
      <c r="AM13">
        <v>1.2753774540327052</v>
      </c>
      <c r="AN13">
        <v>0</v>
      </c>
      <c r="AO13">
        <v>0</v>
      </c>
      <c r="AP13">
        <v>0.59696818079105229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858.08067621664702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158.58031575504592</v>
      </c>
      <c r="L14">
        <v>63.12</v>
      </c>
      <c r="M14">
        <v>0</v>
      </c>
      <c r="N14">
        <v>29.12665492358915</v>
      </c>
      <c r="O14">
        <v>48.917773930542339</v>
      </c>
      <c r="P14">
        <v>66.869689792627369</v>
      </c>
      <c r="Q14">
        <v>5.3490342589204021</v>
      </c>
      <c r="R14">
        <v>10.400196154023519</v>
      </c>
      <c r="S14">
        <v>6.4784778067415738</v>
      </c>
      <c r="T14">
        <v>0</v>
      </c>
      <c r="U14">
        <v>280.72000000000003</v>
      </c>
      <c r="V14">
        <v>5.0996547536087604</v>
      </c>
      <c r="W14">
        <v>10.866245833060557</v>
      </c>
      <c r="X14">
        <v>36.110067637912827</v>
      </c>
      <c r="Y14">
        <v>0</v>
      </c>
      <c r="Z14">
        <v>1.599638406</v>
      </c>
      <c r="AA14">
        <v>10.33886976933896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16.636535751615448</v>
      </c>
      <c r="AL14">
        <v>19.095507809208264</v>
      </c>
      <c r="AM14">
        <v>1.2753774540327052</v>
      </c>
      <c r="AN14">
        <v>0</v>
      </c>
      <c r="AO14">
        <v>0</v>
      </c>
      <c r="AP14">
        <v>0.59696818079105229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858.08067621664702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158.57943274857283</v>
      </c>
      <c r="L15">
        <v>34.960344513449066</v>
      </c>
      <c r="M15">
        <v>0</v>
      </c>
      <c r="N15">
        <v>28.451179579622838</v>
      </c>
      <c r="O15">
        <v>47.718308275471067</v>
      </c>
      <c r="P15">
        <v>64.458965728717871</v>
      </c>
      <c r="Q15">
        <v>5.3510374097035038</v>
      </c>
      <c r="R15">
        <v>10.401578945078848</v>
      </c>
      <c r="S15">
        <v>6.4776599528178247</v>
      </c>
      <c r="T15">
        <v>0</v>
      </c>
      <c r="U15">
        <v>280.72000000000003</v>
      </c>
      <c r="V15">
        <v>5.0996547536087604</v>
      </c>
      <c r="W15">
        <v>10.866245833060557</v>
      </c>
      <c r="X15">
        <v>36.110067637912827</v>
      </c>
      <c r="Y15">
        <v>0</v>
      </c>
      <c r="Z15">
        <v>1.599638406</v>
      </c>
      <c r="AA15">
        <v>10.33886976933896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16.636535751615448</v>
      </c>
      <c r="AL15">
        <v>19.095507809208264</v>
      </c>
      <c r="AM15">
        <v>1.2753774540327052</v>
      </c>
      <c r="AN15">
        <v>0</v>
      </c>
      <c r="AO15">
        <v>0</v>
      </c>
      <c r="AP15">
        <v>0.59696818079105229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825.63704074859049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125.5512380204121</v>
      </c>
      <c r="L16">
        <v>34.960344513449066</v>
      </c>
      <c r="M16">
        <v>0</v>
      </c>
      <c r="N16">
        <v>28.451179579622838</v>
      </c>
      <c r="O16">
        <v>47.718308275471067</v>
      </c>
      <c r="P16">
        <v>64.458965728717871</v>
      </c>
      <c r="Q16">
        <v>5.3510374097035038</v>
      </c>
      <c r="R16">
        <v>10.401578945078848</v>
      </c>
      <c r="S16">
        <v>6.4776599528178247</v>
      </c>
      <c r="T16">
        <v>0</v>
      </c>
      <c r="U16">
        <v>280.72000000000003</v>
      </c>
      <c r="V16">
        <v>5.0996547536087604</v>
      </c>
      <c r="W16">
        <v>10.866245833060557</v>
      </c>
      <c r="X16">
        <v>36.110067637912827</v>
      </c>
      <c r="Y16">
        <v>0</v>
      </c>
      <c r="Z16">
        <v>1.599638406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16.636535751615448</v>
      </c>
      <c r="AL16">
        <v>19.095507809208264</v>
      </c>
      <c r="AM16">
        <v>1.2753774540327052</v>
      </c>
      <c r="AN16">
        <v>0</v>
      </c>
      <c r="AO16">
        <v>0</v>
      </c>
      <c r="AP16">
        <v>0.59696818079105229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792.60884602042972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106.24005468208492</v>
      </c>
      <c r="L17">
        <v>36.079464250935253</v>
      </c>
      <c r="M17">
        <v>0</v>
      </c>
      <c r="N17">
        <v>28.451179579622838</v>
      </c>
      <c r="O17">
        <v>47.718308275471067</v>
      </c>
      <c r="P17">
        <v>64.458965728717871</v>
      </c>
      <c r="Q17">
        <v>5.3510374097035038</v>
      </c>
      <c r="R17">
        <v>10.401578945078848</v>
      </c>
      <c r="S17">
        <v>6.4776599528178247</v>
      </c>
      <c r="T17">
        <v>0</v>
      </c>
      <c r="U17">
        <v>280.72000000000003</v>
      </c>
      <c r="V17">
        <v>5.0996922514285714</v>
      </c>
      <c r="W17">
        <v>10.866245833060557</v>
      </c>
      <c r="X17">
        <v>36.110067637912827</v>
      </c>
      <c r="Y17">
        <v>0</v>
      </c>
      <c r="Z17">
        <v>1.599638406</v>
      </c>
      <c r="AA17">
        <v>9.1660770256680753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16.636535751615448</v>
      </c>
      <c r="AL17">
        <v>19.095507809208264</v>
      </c>
      <c r="AM17">
        <v>1.2753774540327052</v>
      </c>
      <c r="AN17">
        <v>0</v>
      </c>
      <c r="AO17">
        <v>0</v>
      </c>
      <c r="AP17">
        <v>0.59696818079105229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773.24402717373766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87.88992121021964</v>
      </c>
      <c r="L18">
        <v>36.079464250935253</v>
      </c>
      <c r="M18">
        <v>0</v>
      </c>
      <c r="N18">
        <v>28.451179579622838</v>
      </c>
      <c r="O18">
        <v>47.718308275471067</v>
      </c>
      <c r="P18">
        <v>64.458965728717871</v>
      </c>
      <c r="Q18">
        <v>5.3510374097035038</v>
      </c>
      <c r="R18">
        <v>10.401578945078848</v>
      </c>
      <c r="S18">
        <v>6.4776599528178247</v>
      </c>
      <c r="T18">
        <v>0</v>
      </c>
      <c r="U18">
        <v>280.72000000000003</v>
      </c>
      <c r="V18">
        <v>5.0996922514285714</v>
      </c>
      <c r="W18">
        <v>10.866245833060557</v>
      </c>
      <c r="X18">
        <v>36.110067637912827</v>
      </c>
      <c r="Y18">
        <v>0</v>
      </c>
      <c r="Z18">
        <v>1.599638406</v>
      </c>
      <c r="AA18">
        <v>6.8925798462259751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16.636535751615448</v>
      </c>
      <c r="AL18">
        <v>19.095507809208264</v>
      </c>
      <c r="AM18">
        <v>1.2753774540327052</v>
      </c>
      <c r="AN18">
        <v>0</v>
      </c>
      <c r="AO18">
        <v>0</v>
      </c>
      <c r="AP18">
        <v>0.59696818079105229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752.62039652243027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87.890146123436736</v>
      </c>
      <c r="L19">
        <v>36.079464250935253</v>
      </c>
      <c r="M19">
        <v>0</v>
      </c>
      <c r="N19">
        <v>28.451179579622838</v>
      </c>
      <c r="O19">
        <v>47.718308275471067</v>
      </c>
      <c r="P19">
        <v>64.458965728717871</v>
      </c>
      <c r="Q19">
        <v>5.3510374097035038</v>
      </c>
      <c r="R19">
        <v>10.401578945078848</v>
      </c>
      <c r="S19">
        <v>6.4776599528178247</v>
      </c>
      <c r="T19">
        <v>0</v>
      </c>
      <c r="U19">
        <v>280.72000000000003</v>
      </c>
      <c r="V19">
        <v>5.0996922514285714</v>
      </c>
      <c r="W19">
        <v>10.866245833060557</v>
      </c>
      <c r="X19">
        <v>36.110067637912827</v>
      </c>
      <c r="Y19">
        <v>0</v>
      </c>
      <c r="Z19">
        <v>1.599638406</v>
      </c>
      <c r="AA19">
        <v>6.8925798462259751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0</v>
      </c>
      <c r="AJ19">
        <v>0</v>
      </c>
      <c r="AK19">
        <v>16.636535751615448</v>
      </c>
      <c r="AL19">
        <v>19.095507809208264</v>
      </c>
      <c r="AM19">
        <v>1.2753774540327052</v>
      </c>
      <c r="AN19">
        <v>0</v>
      </c>
      <c r="AO19">
        <v>0</v>
      </c>
      <c r="AP19">
        <v>0.59696818079105229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752.62062143564742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87.890404456429707</v>
      </c>
      <c r="L20">
        <v>36.079464250935253</v>
      </c>
      <c r="M20">
        <v>0</v>
      </c>
      <c r="N20">
        <v>28.451179579622838</v>
      </c>
      <c r="O20">
        <v>47.718308275471067</v>
      </c>
      <c r="P20">
        <v>64.458965728717871</v>
      </c>
      <c r="Q20">
        <v>5.3510374097035038</v>
      </c>
      <c r="R20">
        <v>10.401578945078848</v>
      </c>
      <c r="S20">
        <v>6.4776599528178247</v>
      </c>
      <c r="T20">
        <v>0</v>
      </c>
      <c r="U20">
        <v>280.72000000000003</v>
      </c>
      <c r="V20">
        <v>5.0996922514285714</v>
      </c>
      <c r="W20">
        <v>10.866245833060557</v>
      </c>
      <c r="X20">
        <v>36.110067637912827</v>
      </c>
      <c r="Y20">
        <v>0</v>
      </c>
      <c r="Z20">
        <v>1.599638406</v>
      </c>
      <c r="AA20">
        <v>6.8925798462259751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0</v>
      </c>
      <c r="AJ20">
        <v>0</v>
      </c>
      <c r="AK20">
        <v>16.636535751615448</v>
      </c>
      <c r="AL20">
        <v>19.095507809208264</v>
      </c>
      <c r="AM20">
        <v>1.2753774540327052</v>
      </c>
      <c r="AN20">
        <v>0</v>
      </c>
      <c r="AO20">
        <v>0</v>
      </c>
      <c r="AP20">
        <v>0.59696818079105229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752.62087976864029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87.890404456429707</v>
      </c>
      <c r="L21">
        <v>36.079464250935253</v>
      </c>
      <c r="M21">
        <v>0</v>
      </c>
      <c r="N21">
        <v>28.451179579622838</v>
      </c>
      <c r="O21">
        <v>47.718308275471067</v>
      </c>
      <c r="P21">
        <v>64.458965728717871</v>
      </c>
      <c r="Q21">
        <v>2.9909265491043855</v>
      </c>
      <c r="R21">
        <v>5.8910726845367209</v>
      </c>
      <c r="S21">
        <v>3.9590944683357874</v>
      </c>
      <c r="T21">
        <v>0</v>
      </c>
      <c r="U21">
        <v>280.72000000000003</v>
      </c>
      <c r="V21">
        <v>5.0996922514285714</v>
      </c>
      <c r="W21">
        <v>10.866245833060557</v>
      </c>
      <c r="X21">
        <v>36.110067637912827</v>
      </c>
      <c r="Y21">
        <v>0</v>
      </c>
      <c r="Z21">
        <v>1.599638406</v>
      </c>
      <c r="AA21">
        <v>6.8925798462259751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0</v>
      </c>
      <c r="AJ21">
        <v>0</v>
      </c>
      <c r="AK21">
        <v>16.636535751615448</v>
      </c>
      <c r="AL21">
        <v>19.095507809208264</v>
      </c>
      <c r="AM21">
        <v>1.2753774540327052</v>
      </c>
      <c r="AN21">
        <v>0</v>
      </c>
      <c r="AO21">
        <v>0</v>
      </c>
      <c r="AP21">
        <v>0.59696818079105229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743.23169716301697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87.88962389156606</v>
      </c>
      <c r="L22">
        <v>36.079464250935253</v>
      </c>
      <c r="M22">
        <v>0</v>
      </c>
      <c r="N22">
        <v>28.451179579622838</v>
      </c>
      <c r="O22">
        <v>47.718308275471067</v>
      </c>
      <c r="P22">
        <v>64.458965728717871</v>
      </c>
      <c r="Q22">
        <v>2.9909265491043855</v>
      </c>
      <c r="R22">
        <v>5.8910726845367209</v>
      </c>
      <c r="S22">
        <v>3.9590944683357874</v>
      </c>
      <c r="T22">
        <v>0</v>
      </c>
      <c r="U22">
        <v>280.72000000000003</v>
      </c>
      <c r="V22">
        <v>5.0996922514285714</v>
      </c>
      <c r="W22">
        <v>10.866245833060557</v>
      </c>
      <c r="X22">
        <v>36.110067637912827</v>
      </c>
      <c r="Y22">
        <v>0</v>
      </c>
      <c r="Z22">
        <v>1.599638406</v>
      </c>
      <c r="AA22">
        <v>6.8925798462259751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0</v>
      </c>
      <c r="AJ22">
        <v>0</v>
      </c>
      <c r="AK22">
        <v>16.636535751615448</v>
      </c>
      <c r="AL22">
        <v>19.095507809208264</v>
      </c>
      <c r="AM22">
        <v>1.2753774540327052</v>
      </c>
      <c r="AN22">
        <v>0</v>
      </c>
      <c r="AO22">
        <v>0</v>
      </c>
      <c r="AP22">
        <v>0.59696818079105229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743.23091659815339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87.889303256056763</v>
      </c>
      <c r="L23">
        <v>36.079464250935253</v>
      </c>
      <c r="M23">
        <v>0</v>
      </c>
      <c r="N23">
        <v>28.451179579622838</v>
      </c>
      <c r="O23">
        <v>47.718308275471067</v>
      </c>
      <c r="P23">
        <v>64.458965728717871</v>
      </c>
      <c r="Q23">
        <v>2.9909265491043855</v>
      </c>
      <c r="R23">
        <v>5.8910726845367209</v>
      </c>
      <c r="S23">
        <v>3.9590944683357874</v>
      </c>
      <c r="T23">
        <v>0</v>
      </c>
      <c r="U23">
        <v>280.72000000000003</v>
      </c>
      <c r="V23">
        <v>5.0996922514285714</v>
      </c>
      <c r="W23">
        <v>10.863376826645267</v>
      </c>
      <c r="X23">
        <v>36.110019272683161</v>
      </c>
      <c r="Y23">
        <v>0</v>
      </c>
      <c r="Z23">
        <v>1.599638406</v>
      </c>
      <c r="AA23">
        <v>6.8925798462259751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0</v>
      </c>
      <c r="AJ23">
        <v>0</v>
      </c>
      <c r="AK23">
        <v>16.636535751615448</v>
      </c>
      <c r="AL23">
        <v>19.095507809208264</v>
      </c>
      <c r="AM23">
        <v>1.2753774540327052</v>
      </c>
      <c r="AN23">
        <v>0</v>
      </c>
      <c r="AO23">
        <v>0</v>
      </c>
      <c r="AP23">
        <v>0.59696818079105229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743.22767859099906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87.89020876484561</v>
      </c>
      <c r="L24">
        <v>36.079464250935253</v>
      </c>
      <c r="M24">
        <v>0</v>
      </c>
      <c r="N24">
        <v>28.451179579622838</v>
      </c>
      <c r="O24">
        <v>47.718308275471067</v>
      </c>
      <c r="P24">
        <v>64.458965728717871</v>
      </c>
      <c r="Q24">
        <v>2.9909265491043855</v>
      </c>
      <c r="R24">
        <v>5.8910726845367209</v>
      </c>
      <c r="S24">
        <v>3.9590944683357874</v>
      </c>
      <c r="T24">
        <v>0</v>
      </c>
      <c r="U24">
        <v>280.72000000000003</v>
      </c>
      <c r="V24">
        <v>5.0996922514285714</v>
      </c>
      <c r="W24">
        <v>10.863376826645267</v>
      </c>
      <c r="X24">
        <v>36.110019272683161</v>
      </c>
      <c r="Y24">
        <v>0</v>
      </c>
      <c r="Z24">
        <v>1.599638406</v>
      </c>
      <c r="AA24">
        <v>6.8925798462259751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0</v>
      </c>
      <c r="AJ24">
        <v>0</v>
      </c>
      <c r="AK24">
        <v>16.636535751615448</v>
      </c>
      <c r="AL24">
        <v>19.095507809208264</v>
      </c>
      <c r="AM24">
        <v>0</v>
      </c>
      <c r="AN24">
        <v>0</v>
      </c>
      <c r="AO24">
        <v>0</v>
      </c>
      <c r="AP24">
        <v>0.59696818079105229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741.95320664575536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87.890900152378094</v>
      </c>
      <c r="L25">
        <v>36.079464250935253</v>
      </c>
      <c r="M25">
        <v>0</v>
      </c>
      <c r="N25">
        <v>28.451179579622838</v>
      </c>
      <c r="O25">
        <v>47.718308275471067</v>
      </c>
      <c r="P25">
        <v>64.458965728717871</v>
      </c>
      <c r="Q25">
        <v>2.9909265491043855</v>
      </c>
      <c r="R25">
        <v>5.8910726845367209</v>
      </c>
      <c r="S25">
        <v>3.9590944683357874</v>
      </c>
      <c r="T25">
        <v>0</v>
      </c>
      <c r="U25">
        <v>280.72000000000003</v>
      </c>
      <c r="V25">
        <v>2.9007262328319161</v>
      </c>
      <c r="W25">
        <v>10.863376826645267</v>
      </c>
      <c r="X25">
        <v>36.379001304662388</v>
      </c>
      <c r="Y25">
        <v>0</v>
      </c>
      <c r="Z25">
        <v>3.1992765579999998</v>
      </c>
      <c r="AA25">
        <v>6.8925798462259751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</v>
      </c>
      <c r="AJ25">
        <v>0</v>
      </c>
      <c r="AK25">
        <v>16.636535751615448</v>
      </c>
      <c r="AL25">
        <v>19.095507809208264</v>
      </c>
      <c r="AM25">
        <v>0</v>
      </c>
      <c r="AN25">
        <v>0</v>
      </c>
      <c r="AO25">
        <v>0</v>
      </c>
      <c r="AP25">
        <v>0.59696818079105229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741.62355219867038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88.018806671586717</v>
      </c>
      <c r="L26">
        <v>36.079464250935253</v>
      </c>
      <c r="M26">
        <v>0</v>
      </c>
      <c r="N26">
        <v>28.451179579622838</v>
      </c>
      <c r="O26">
        <v>47.718308275471067</v>
      </c>
      <c r="P26">
        <v>64.458965728717871</v>
      </c>
      <c r="Q26">
        <v>2.9909265491043855</v>
      </c>
      <c r="R26">
        <v>5.8910726845367209</v>
      </c>
      <c r="S26">
        <v>3.9590944683357874</v>
      </c>
      <c r="T26">
        <v>0</v>
      </c>
      <c r="U26">
        <v>280.72000000000003</v>
      </c>
      <c r="V26">
        <v>2.9007262328319161</v>
      </c>
      <c r="W26">
        <v>10.863376826645267</v>
      </c>
      <c r="X26">
        <v>36.379001304662388</v>
      </c>
      <c r="Y26">
        <v>0</v>
      </c>
      <c r="Z26">
        <v>3.1992765579999998</v>
      </c>
      <c r="AA26">
        <v>6.8925798462259751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16.636535751615448</v>
      </c>
      <c r="AL26">
        <v>19.095507809208264</v>
      </c>
      <c r="AM26">
        <v>0</v>
      </c>
      <c r="AN26">
        <v>0</v>
      </c>
      <c r="AO26">
        <v>0</v>
      </c>
      <c r="AP26">
        <v>0.59696818079105229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742.62573928372649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88.018806671586717</v>
      </c>
      <c r="L27">
        <v>36.079464250935253</v>
      </c>
      <c r="M27">
        <v>0</v>
      </c>
      <c r="N27">
        <v>28.451179579622838</v>
      </c>
      <c r="O27">
        <v>47.718308275471067</v>
      </c>
      <c r="P27">
        <v>64.458965728717871</v>
      </c>
      <c r="Q27">
        <v>2.9909265491043855</v>
      </c>
      <c r="R27">
        <v>5.8910726845367209</v>
      </c>
      <c r="S27">
        <v>3.9590944683357874</v>
      </c>
      <c r="T27">
        <v>0</v>
      </c>
      <c r="U27">
        <v>280.72000000000003</v>
      </c>
      <c r="V27">
        <v>5.0996922514285714</v>
      </c>
      <c r="W27">
        <v>10.863376826645267</v>
      </c>
      <c r="X27">
        <v>36.110019272683161</v>
      </c>
      <c r="Y27">
        <v>0</v>
      </c>
      <c r="Z27">
        <v>3.1992765579999998</v>
      </c>
      <c r="AA27">
        <v>6.8925798462259751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1.2489726001755208</v>
      </c>
      <c r="AJ27">
        <v>0</v>
      </c>
      <c r="AK27">
        <v>16.636535751615448</v>
      </c>
      <c r="AL27">
        <v>19.095507809208264</v>
      </c>
      <c r="AM27">
        <v>0</v>
      </c>
      <c r="AN27">
        <v>0</v>
      </c>
      <c r="AO27">
        <v>0</v>
      </c>
      <c r="AP27">
        <v>2.8277435063582441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747.16119063023916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88.018806671586717</v>
      </c>
      <c r="L28">
        <v>36.079464250935253</v>
      </c>
      <c r="M28">
        <v>0</v>
      </c>
      <c r="N28">
        <v>28.451179579622838</v>
      </c>
      <c r="O28">
        <v>47.718308275471067</v>
      </c>
      <c r="P28">
        <v>64.458965728717871</v>
      </c>
      <c r="Q28">
        <v>2.9909265491043855</v>
      </c>
      <c r="R28">
        <v>5.8910726845367209</v>
      </c>
      <c r="S28">
        <v>3.9590944683357874</v>
      </c>
      <c r="T28">
        <v>0</v>
      </c>
      <c r="U28">
        <v>280.72000000000003</v>
      </c>
      <c r="V28">
        <v>5.0996922514285714</v>
      </c>
      <c r="W28">
        <v>10.863376826645267</v>
      </c>
      <c r="X28">
        <v>36.110019272683161</v>
      </c>
      <c r="Y28">
        <v>0</v>
      </c>
      <c r="Z28">
        <v>3.1992765579999998</v>
      </c>
      <c r="AA28">
        <v>6.8925798462259751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1.8734589002632811</v>
      </c>
      <c r="AJ28">
        <v>0</v>
      </c>
      <c r="AK28">
        <v>16.636535751615448</v>
      </c>
      <c r="AL28">
        <v>19.095507809208264</v>
      </c>
      <c r="AM28">
        <v>0</v>
      </c>
      <c r="AN28">
        <v>0</v>
      </c>
      <c r="AO28">
        <v>0</v>
      </c>
      <c r="AP28">
        <v>2.8277435063582441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747.78567693032687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88.018806671586717</v>
      </c>
      <c r="L29">
        <v>36.079464250935253</v>
      </c>
      <c r="M29">
        <v>0</v>
      </c>
      <c r="N29">
        <v>28.451179579622838</v>
      </c>
      <c r="O29">
        <v>47.718308275471067</v>
      </c>
      <c r="P29">
        <v>64.458965728717871</v>
      </c>
      <c r="Q29">
        <v>3.100357221783741</v>
      </c>
      <c r="R29">
        <v>5.9388199664710823</v>
      </c>
      <c r="S29">
        <v>4.0996097465145747</v>
      </c>
      <c r="T29">
        <v>0</v>
      </c>
      <c r="U29">
        <v>280.72000000000003</v>
      </c>
      <c r="V29">
        <v>5.0996922514285714</v>
      </c>
      <c r="W29">
        <v>10.863376826645267</v>
      </c>
      <c r="X29">
        <v>36.110019272683161</v>
      </c>
      <c r="Y29">
        <v>0</v>
      </c>
      <c r="Z29">
        <v>3.1992765579999998</v>
      </c>
      <c r="AA29">
        <v>6.8925798462259751</v>
      </c>
      <c r="AB29">
        <v>9.6928692155730953</v>
      </c>
      <c r="AC29">
        <v>5.15360543342155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16.636535751615448</v>
      </c>
      <c r="AL29">
        <v>19.095507809208264</v>
      </c>
      <c r="AM29">
        <v>0</v>
      </c>
      <c r="AN29">
        <v>0</v>
      </c>
      <c r="AO29">
        <v>0</v>
      </c>
      <c r="AP29">
        <v>1.0996779738154103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754.68440429538862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88.018806671586717</v>
      </c>
      <c r="L30">
        <v>36.079464250935253</v>
      </c>
      <c r="M30">
        <v>0</v>
      </c>
      <c r="N30">
        <v>28.451179579622838</v>
      </c>
      <c r="O30">
        <v>47.718308275471067</v>
      </c>
      <c r="P30">
        <v>64.458965728717871</v>
      </c>
      <c r="Q30">
        <v>3.048106374172185</v>
      </c>
      <c r="R30">
        <v>5.9388199664710823</v>
      </c>
      <c r="S30">
        <v>3.9590750364963503</v>
      </c>
      <c r="T30">
        <v>0</v>
      </c>
      <c r="U30">
        <v>280.72000000000003</v>
      </c>
      <c r="V30">
        <v>5.1014885365853653</v>
      </c>
      <c r="W30">
        <v>10.866210331260795</v>
      </c>
      <c r="X30">
        <v>36.111795297300127</v>
      </c>
      <c r="Y30">
        <v>0</v>
      </c>
      <c r="Z30">
        <v>3.1992765579999998</v>
      </c>
      <c r="AA30">
        <v>6.1042584166666689</v>
      </c>
      <c r="AB30">
        <v>9.6928692155730953</v>
      </c>
      <c r="AC30">
        <v>5.15360543342155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16.636535751615448</v>
      </c>
      <c r="AL30">
        <v>19.095507809208264</v>
      </c>
      <c r="AM30">
        <v>0</v>
      </c>
      <c r="AN30">
        <v>0</v>
      </c>
      <c r="AO30">
        <v>0</v>
      </c>
      <c r="AP30">
        <v>1.0996779738154103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753.70970312258862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88.018806671586717</v>
      </c>
      <c r="L31">
        <v>36.079464250935253</v>
      </c>
      <c r="M31">
        <v>0</v>
      </c>
      <c r="N31">
        <v>28.451300748232736</v>
      </c>
      <c r="O31">
        <v>47.718308275471067</v>
      </c>
      <c r="P31">
        <v>64.458965728717871</v>
      </c>
      <c r="Q31">
        <v>3.048106374172185</v>
      </c>
      <c r="R31">
        <v>5.9388199664710823</v>
      </c>
      <c r="S31">
        <v>3.9590750364963503</v>
      </c>
      <c r="T31">
        <v>0</v>
      </c>
      <c r="U31">
        <v>280.72000000000003</v>
      </c>
      <c r="V31">
        <v>5.1014885365853653</v>
      </c>
      <c r="W31">
        <v>10.866210331260795</v>
      </c>
      <c r="X31">
        <v>36.111795297300127</v>
      </c>
      <c r="Y31">
        <v>0</v>
      </c>
      <c r="Z31">
        <v>3.1992765579999998</v>
      </c>
      <c r="AA31">
        <v>3.4462899231129875</v>
      </c>
      <c r="AB31">
        <v>9.6928692155730953</v>
      </c>
      <c r="AC31">
        <v>5.15360543342155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16.636535751615448</v>
      </c>
      <c r="AL31">
        <v>19.095507809208264</v>
      </c>
      <c r="AM31">
        <v>0</v>
      </c>
      <c r="AN31">
        <v>0</v>
      </c>
      <c r="AO31">
        <v>0</v>
      </c>
      <c r="AP31">
        <v>1.0996779738154103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751.05185579764486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88.018806671586717</v>
      </c>
      <c r="L32">
        <v>36.079464250935253</v>
      </c>
      <c r="M32">
        <v>0</v>
      </c>
      <c r="N32">
        <v>28.451300748232736</v>
      </c>
      <c r="O32">
        <v>47.719450712799635</v>
      </c>
      <c r="P32">
        <v>64.458965728717871</v>
      </c>
      <c r="Q32">
        <v>3.048106374172185</v>
      </c>
      <c r="R32">
        <v>5.9388199664710823</v>
      </c>
      <c r="S32">
        <v>3.9590750364963503</v>
      </c>
      <c r="T32">
        <v>0</v>
      </c>
      <c r="U32">
        <v>280.72000000000003</v>
      </c>
      <c r="V32">
        <v>5.1014885365853653</v>
      </c>
      <c r="W32">
        <v>10.866210331260795</v>
      </c>
      <c r="X32">
        <v>36.111795297300127</v>
      </c>
      <c r="Y32">
        <v>0</v>
      </c>
      <c r="Z32">
        <v>3.1992765579999998</v>
      </c>
      <c r="AA32">
        <v>3.4462899231129875</v>
      </c>
      <c r="AB32">
        <v>9.6928692155730953</v>
      </c>
      <c r="AC32">
        <v>5.15360543342155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16.636535751615448</v>
      </c>
      <c r="AL32">
        <v>19.095507809208264</v>
      </c>
      <c r="AM32">
        <v>0</v>
      </c>
      <c r="AN32">
        <v>0</v>
      </c>
      <c r="AO32">
        <v>0</v>
      </c>
      <c r="AP32">
        <v>1.0996779738154103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751.05299823497342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88.018806671586717</v>
      </c>
      <c r="L33">
        <v>36.079464250935253</v>
      </c>
      <c r="M33">
        <v>0</v>
      </c>
      <c r="N33">
        <v>28.451300748232736</v>
      </c>
      <c r="O33">
        <v>47.719450712799635</v>
      </c>
      <c r="P33">
        <v>64.457105791039851</v>
      </c>
      <c r="Q33">
        <v>3.048106374172185</v>
      </c>
      <c r="R33">
        <v>5.9388199664710823</v>
      </c>
      <c r="S33">
        <v>3.9590750364963503</v>
      </c>
      <c r="T33">
        <v>0</v>
      </c>
      <c r="U33">
        <v>280.72000000000003</v>
      </c>
      <c r="V33">
        <v>5.1014885365853653</v>
      </c>
      <c r="W33">
        <v>10.866210331260795</v>
      </c>
      <c r="X33">
        <v>36.111795297300127</v>
      </c>
      <c r="Y33">
        <v>0</v>
      </c>
      <c r="Z33">
        <v>3.1992765579999998</v>
      </c>
      <c r="AA33">
        <v>3.4462899231129875</v>
      </c>
      <c r="AB33">
        <v>6.4619128793589686</v>
      </c>
      <c r="AC33">
        <v>5.15360543342155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16.636535751615448</v>
      </c>
      <c r="AL33">
        <v>19.095507809208264</v>
      </c>
      <c r="AM33">
        <v>0</v>
      </c>
      <c r="AN33">
        <v>0</v>
      </c>
      <c r="AO33">
        <v>0</v>
      </c>
      <c r="AP33">
        <v>1.0996779738154103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747.8201819610814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88.018806671586717</v>
      </c>
      <c r="L34">
        <v>36.079464250935253</v>
      </c>
      <c r="M34">
        <v>0</v>
      </c>
      <c r="N34">
        <v>29.131185149919745</v>
      </c>
      <c r="O34">
        <v>48.918815747434181</v>
      </c>
      <c r="P34">
        <v>66.87102696638523</v>
      </c>
      <c r="Q34">
        <v>3.048106374172185</v>
      </c>
      <c r="R34">
        <v>5.9388199664710823</v>
      </c>
      <c r="S34">
        <v>3.9590750364963503</v>
      </c>
      <c r="T34">
        <v>0</v>
      </c>
      <c r="U34">
        <v>280.72000000000003</v>
      </c>
      <c r="V34">
        <v>2.8997015533980584</v>
      </c>
      <c r="W34">
        <v>10.866210331260795</v>
      </c>
      <c r="X34">
        <v>36.381744782218519</v>
      </c>
      <c r="Y34">
        <v>0</v>
      </c>
      <c r="Z34">
        <v>3.1992765579999998</v>
      </c>
      <c r="AA34">
        <v>3.4462899231129875</v>
      </c>
      <c r="AB34">
        <v>6.4619128793589686</v>
      </c>
      <c r="AC34">
        <v>5.15360543342155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16.636535751615448</v>
      </c>
      <c r="AL34">
        <v>19.095507809208264</v>
      </c>
      <c r="AM34">
        <v>0</v>
      </c>
      <c r="AN34">
        <v>0</v>
      </c>
      <c r="AO34">
        <v>0</v>
      </c>
      <c r="AP34">
        <v>1.0996779738154103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750.18151507447931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88.018806671586717</v>
      </c>
      <c r="L35">
        <v>36.079464250935253</v>
      </c>
      <c r="M35">
        <v>0</v>
      </c>
      <c r="N35">
        <v>29.131185149919745</v>
      </c>
      <c r="O35">
        <v>48.918815747434181</v>
      </c>
      <c r="P35">
        <v>66.87102696638523</v>
      </c>
      <c r="Q35">
        <v>3.048106374172185</v>
      </c>
      <c r="R35">
        <v>5.9388199664710823</v>
      </c>
      <c r="S35">
        <v>3.9590750364963503</v>
      </c>
      <c r="T35">
        <v>0</v>
      </c>
      <c r="U35">
        <v>282.32</v>
      </c>
      <c r="V35">
        <v>2.8997015533980584</v>
      </c>
      <c r="W35">
        <v>10.866210331260795</v>
      </c>
      <c r="X35">
        <v>36.381744782218519</v>
      </c>
      <c r="Y35">
        <v>0</v>
      </c>
      <c r="Z35">
        <v>3.1992765579999998</v>
      </c>
      <c r="AA35">
        <v>3.4462899231129875</v>
      </c>
      <c r="AB35">
        <v>6.4619128793589686</v>
      </c>
      <c r="AC35">
        <v>5.15360543342155</v>
      </c>
      <c r="AD35">
        <v>4.4819263423536322</v>
      </c>
      <c r="AE35">
        <v>12.128109476105115</v>
      </c>
      <c r="AF35">
        <v>0</v>
      </c>
      <c r="AG35">
        <v>0</v>
      </c>
      <c r="AH35">
        <v>37.518635423046874</v>
      </c>
      <c r="AI35">
        <v>1.5612156442712981</v>
      </c>
      <c r="AJ35">
        <v>0</v>
      </c>
      <c r="AK35">
        <v>16.636535751615448</v>
      </c>
      <c r="AL35">
        <v>19.095507809208264</v>
      </c>
      <c r="AM35">
        <v>0</v>
      </c>
      <c r="AN35">
        <v>0</v>
      </c>
      <c r="AO35">
        <v>0</v>
      </c>
      <c r="AP35">
        <v>1.948001178097432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742.01357138916546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88.018806671586717</v>
      </c>
      <c r="L36">
        <v>36.079464250935253</v>
      </c>
      <c r="M36">
        <v>0</v>
      </c>
      <c r="N36">
        <v>29.131185149919745</v>
      </c>
      <c r="O36">
        <v>48.918815747434181</v>
      </c>
      <c r="P36">
        <v>66.87102696638523</v>
      </c>
      <c r="Q36">
        <v>3.048106374172185</v>
      </c>
      <c r="R36">
        <v>5.9388199664710823</v>
      </c>
      <c r="S36">
        <v>3.9590750364963503</v>
      </c>
      <c r="T36">
        <v>0</v>
      </c>
      <c r="U36">
        <v>282.42166661815753</v>
      </c>
      <c r="V36">
        <v>2.8997015533980584</v>
      </c>
      <c r="W36">
        <v>10.866210331260795</v>
      </c>
      <c r="X36">
        <v>36.381744782218519</v>
      </c>
      <c r="Y36">
        <v>0</v>
      </c>
      <c r="Z36">
        <v>3.1992765579999998</v>
      </c>
      <c r="AA36">
        <v>3.4462899231129875</v>
      </c>
      <c r="AB36">
        <v>6.4619128793589686</v>
      </c>
      <c r="AC36">
        <v>5.15360543342155</v>
      </c>
      <c r="AD36">
        <v>4.4819263423536322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16.636535751615448</v>
      </c>
      <c r="AL36">
        <v>19.095507809208264</v>
      </c>
      <c r="AM36">
        <v>0</v>
      </c>
      <c r="AN36">
        <v>0</v>
      </c>
      <c r="AO36">
        <v>0</v>
      </c>
      <c r="AP36">
        <v>1.948001178097432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741.42830292889926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88.018806671586717</v>
      </c>
      <c r="L37">
        <v>36.079464250935253</v>
      </c>
      <c r="M37">
        <v>0</v>
      </c>
      <c r="N37">
        <v>29.131185149919745</v>
      </c>
      <c r="O37">
        <v>48.918815747434181</v>
      </c>
      <c r="P37">
        <v>66.17</v>
      </c>
      <c r="Q37">
        <v>3.048106374172185</v>
      </c>
      <c r="R37">
        <v>5.9388199664710823</v>
      </c>
      <c r="S37">
        <v>3.9590750364963503</v>
      </c>
      <c r="T37">
        <v>0</v>
      </c>
      <c r="U37">
        <v>282.42166661815753</v>
      </c>
      <c r="V37">
        <v>2.8997015533980584</v>
      </c>
      <c r="W37">
        <v>6.2092986352941182</v>
      </c>
      <c r="X37">
        <v>19.51094090780142</v>
      </c>
      <c r="Y37">
        <v>0</v>
      </c>
      <c r="Z37">
        <v>3.1992765579999998</v>
      </c>
      <c r="AA37">
        <v>3.4462899231129875</v>
      </c>
      <c r="AB37">
        <v>6.4619128793589686</v>
      </c>
      <c r="AC37">
        <v>5.15360543342155</v>
      </c>
      <c r="AD37">
        <v>4.4780378393096232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16.636535751615448</v>
      </c>
      <c r="AL37">
        <v>19.095507809208264</v>
      </c>
      <c r="AM37">
        <v>0</v>
      </c>
      <c r="AN37">
        <v>0</v>
      </c>
      <c r="AO37">
        <v>0</v>
      </c>
      <c r="AP37">
        <v>1.948001178097432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719.19567188908604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88.018806671586717</v>
      </c>
      <c r="L38">
        <v>36.079464250935253</v>
      </c>
      <c r="M38">
        <v>0</v>
      </c>
      <c r="N38">
        <v>29.131185149919745</v>
      </c>
      <c r="O38">
        <v>48.918815747434181</v>
      </c>
      <c r="P38">
        <v>66.17</v>
      </c>
      <c r="Q38">
        <v>3.048106374172185</v>
      </c>
      <c r="R38">
        <v>5.9388199664710823</v>
      </c>
      <c r="S38">
        <v>3.9590750364963503</v>
      </c>
      <c r="T38">
        <v>0</v>
      </c>
      <c r="U38">
        <v>282.42166661815753</v>
      </c>
      <c r="V38">
        <v>2.8997015533980584</v>
      </c>
      <c r="W38">
        <v>6.2092986352941182</v>
      </c>
      <c r="X38">
        <v>19.51094090780142</v>
      </c>
      <c r="Y38">
        <v>0</v>
      </c>
      <c r="Z38">
        <v>3.1992765579999998</v>
      </c>
      <c r="AA38">
        <v>3.4462899231129875</v>
      </c>
      <c r="AB38">
        <v>6.4619128793589686</v>
      </c>
      <c r="AC38">
        <v>5.15360543342155</v>
      </c>
      <c r="AD38">
        <v>4.4715574272738889</v>
      </c>
      <c r="AE38">
        <v>12.128109476105115</v>
      </c>
      <c r="AF38">
        <v>0</v>
      </c>
      <c r="AG38">
        <v>0</v>
      </c>
      <c r="AH38">
        <v>37.518635423046874</v>
      </c>
      <c r="AI38">
        <v>0.87428056584741787</v>
      </c>
      <c r="AJ38">
        <v>0</v>
      </c>
      <c r="AK38">
        <v>16.636535751615448</v>
      </c>
      <c r="AL38">
        <v>19.095507809208264</v>
      </c>
      <c r="AM38">
        <v>0</v>
      </c>
      <c r="AN38">
        <v>0</v>
      </c>
      <c r="AO38">
        <v>0</v>
      </c>
      <c r="AP38">
        <v>1.948001178097432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720.54324307705042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88.018806671586717</v>
      </c>
      <c r="L39">
        <v>36.079464250935253</v>
      </c>
      <c r="M39">
        <v>0</v>
      </c>
      <c r="N39">
        <v>29.131185149919745</v>
      </c>
      <c r="O39">
        <v>48.918815747434181</v>
      </c>
      <c r="P39">
        <v>66.17</v>
      </c>
      <c r="Q39">
        <v>3.048106374172185</v>
      </c>
      <c r="R39">
        <v>5.9388199664710823</v>
      </c>
      <c r="S39">
        <v>3.9590750364963503</v>
      </c>
      <c r="T39">
        <v>0</v>
      </c>
      <c r="U39">
        <v>282.42166661815753</v>
      </c>
      <c r="V39">
        <v>2.8997015533980584</v>
      </c>
      <c r="W39">
        <v>6.2092986352941182</v>
      </c>
      <c r="X39">
        <v>19.51094090780142</v>
      </c>
      <c r="Y39">
        <v>0</v>
      </c>
      <c r="Z39">
        <v>3.1992765579999998</v>
      </c>
      <c r="AA39">
        <v>3.4462899231129875</v>
      </c>
      <c r="AB39">
        <v>6.4619128793589686</v>
      </c>
      <c r="AC39">
        <v>5.15360543342155</v>
      </c>
      <c r="AD39">
        <v>2.2357786070442076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16.636535751615448</v>
      </c>
      <c r="AL39">
        <v>19.095507809208264</v>
      </c>
      <c r="AM39">
        <v>0</v>
      </c>
      <c r="AN39">
        <v>0</v>
      </c>
      <c r="AO39">
        <v>0</v>
      </c>
      <c r="AP39">
        <v>1.0996779738154103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717.4591410525386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88.018806671586717</v>
      </c>
      <c r="L40">
        <v>36.079464250935253</v>
      </c>
      <c r="M40">
        <v>0</v>
      </c>
      <c r="N40">
        <v>29.131185149919745</v>
      </c>
      <c r="O40">
        <v>48.918815747434181</v>
      </c>
      <c r="P40">
        <v>66.17</v>
      </c>
      <c r="Q40">
        <v>3.048106374172185</v>
      </c>
      <c r="R40">
        <v>5.9388199664710823</v>
      </c>
      <c r="S40">
        <v>3.9590750364963503</v>
      </c>
      <c r="T40">
        <v>0</v>
      </c>
      <c r="U40">
        <v>282.42166661815753</v>
      </c>
      <c r="V40">
        <v>2.8997015533980584</v>
      </c>
      <c r="W40">
        <v>6.2092986352941182</v>
      </c>
      <c r="X40">
        <v>19.51094090780142</v>
      </c>
      <c r="Y40">
        <v>0</v>
      </c>
      <c r="Z40">
        <v>3.1992765579999998</v>
      </c>
      <c r="AA40">
        <v>3.4462899231129875</v>
      </c>
      <c r="AB40">
        <v>6.4619128793589686</v>
      </c>
      <c r="AC40">
        <v>5.15360543342155</v>
      </c>
      <c r="AD40">
        <v>2.2357786070442076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16.636535751615448</v>
      </c>
      <c r="AL40">
        <v>19.095507809208264</v>
      </c>
      <c r="AM40">
        <v>0</v>
      </c>
      <c r="AN40">
        <v>0</v>
      </c>
      <c r="AO40">
        <v>0</v>
      </c>
      <c r="AP40">
        <v>1.0996779738154103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717.4591410525386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88.018806671586717</v>
      </c>
      <c r="L41">
        <v>36.079464250935253</v>
      </c>
      <c r="M41">
        <v>0</v>
      </c>
      <c r="N41">
        <v>29.131185149919745</v>
      </c>
      <c r="O41">
        <v>48.918815747434181</v>
      </c>
      <c r="P41">
        <v>66.17</v>
      </c>
      <c r="Q41">
        <v>3.048106374172185</v>
      </c>
      <c r="R41">
        <v>5.9388199664710823</v>
      </c>
      <c r="S41">
        <v>3.9590750364963503</v>
      </c>
      <c r="T41">
        <v>0</v>
      </c>
      <c r="U41">
        <v>282.42166661815753</v>
      </c>
      <c r="V41">
        <v>2.8997015533980584</v>
      </c>
      <c r="W41">
        <v>6.2092986352941182</v>
      </c>
      <c r="X41">
        <v>19.51094090780142</v>
      </c>
      <c r="Y41">
        <v>0</v>
      </c>
      <c r="Z41">
        <v>3.1992765579999998</v>
      </c>
      <c r="AA41">
        <v>3.4462899231129875</v>
      </c>
      <c r="AB41">
        <v>6.4619128793589686</v>
      </c>
      <c r="AC41">
        <v>5.15360543342155</v>
      </c>
      <c r="AD41">
        <v>2.2357786070442076</v>
      </c>
      <c r="AE41">
        <v>12.128109476105115</v>
      </c>
      <c r="AF41">
        <v>0</v>
      </c>
      <c r="AG41">
        <v>0</v>
      </c>
      <c r="AH41">
        <v>37.518635423046874</v>
      </c>
      <c r="AI41">
        <v>3.4346745445345794</v>
      </c>
      <c r="AJ41">
        <v>0</v>
      </c>
      <c r="AK41">
        <v>16.636535751615448</v>
      </c>
      <c r="AL41">
        <v>19.095507809208264</v>
      </c>
      <c r="AM41">
        <v>0</v>
      </c>
      <c r="AN41">
        <v>0</v>
      </c>
      <c r="AO41">
        <v>0</v>
      </c>
      <c r="AP41">
        <v>1.0996779738154103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718.66548343122565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88.018806671586717</v>
      </c>
      <c r="L42">
        <v>36.079464250935253</v>
      </c>
      <c r="M42">
        <v>0</v>
      </c>
      <c r="N42">
        <v>29.131185149919745</v>
      </c>
      <c r="O42">
        <v>48.918815747434181</v>
      </c>
      <c r="P42">
        <v>66.17</v>
      </c>
      <c r="Q42">
        <v>3.048106374172185</v>
      </c>
      <c r="R42">
        <v>5.9388199664710823</v>
      </c>
      <c r="S42">
        <v>3.9590750364963503</v>
      </c>
      <c r="T42">
        <v>0</v>
      </c>
      <c r="U42">
        <v>282.42166661815753</v>
      </c>
      <c r="V42">
        <v>2.8997015533980584</v>
      </c>
      <c r="W42">
        <v>6.2092986352941182</v>
      </c>
      <c r="X42">
        <v>19.51094090780142</v>
      </c>
      <c r="Y42">
        <v>0</v>
      </c>
      <c r="Z42">
        <v>3.1992765579999998</v>
      </c>
      <c r="AA42">
        <v>3.4462899231129875</v>
      </c>
      <c r="AB42">
        <v>6.4619128793589686</v>
      </c>
      <c r="AC42">
        <v>5.15360543342155</v>
      </c>
      <c r="AD42">
        <v>2.2409630645840788</v>
      </c>
      <c r="AE42">
        <v>12.128109476105115</v>
      </c>
      <c r="AF42">
        <v>0</v>
      </c>
      <c r="AG42">
        <v>0</v>
      </c>
      <c r="AH42">
        <v>37.518635423046874</v>
      </c>
      <c r="AI42">
        <v>3.4346745445345794</v>
      </c>
      <c r="AJ42">
        <v>0</v>
      </c>
      <c r="AK42">
        <v>16.636535751615448</v>
      </c>
      <c r="AL42">
        <v>19.095507809208264</v>
      </c>
      <c r="AM42">
        <v>0</v>
      </c>
      <c r="AN42">
        <v>0</v>
      </c>
      <c r="AO42">
        <v>0</v>
      </c>
      <c r="AP42">
        <v>1.0996779738154103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718.67066788876571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87.889408591100491</v>
      </c>
      <c r="L43">
        <v>34.959025223905819</v>
      </c>
      <c r="M43">
        <v>0</v>
      </c>
      <c r="N43">
        <v>29.130238061370722</v>
      </c>
      <c r="O43">
        <v>48.916487416442195</v>
      </c>
      <c r="P43">
        <v>66.168264783343545</v>
      </c>
      <c r="Q43">
        <v>2.9996946210268951</v>
      </c>
      <c r="R43">
        <v>5.893003143659711</v>
      </c>
      <c r="S43">
        <v>3.9590612025477703</v>
      </c>
      <c r="T43">
        <v>0</v>
      </c>
      <c r="U43">
        <v>281.36</v>
      </c>
      <c r="V43">
        <v>2.8997015533980584</v>
      </c>
      <c r="W43">
        <v>6.2092986352941182</v>
      </c>
      <c r="X43">
        <v>19.51094090780142</v>
      </c>
      <c r="Y43">
        <v>0</v>
      </c>
      <c r="Z43">
        <v>1.599638406</v>
      </c>
      <c r="AA43">
        <v>3.4462899231129875</v>
      </c>
      <c r="AB43">
        <v>6.4619128793589686</v>
      </c>
      <c r="AC43">
        <v>5.15360543342155</v>
      </c>
      <c r="AD43">
        <v>2.2409630645840788</v>
      </c>
      <c r="AE43">
        <v>12.128109476105115</v>
      </c>
      <c r="AF43">
        <v>0</v>
      </c>
      <c r="AG43">
        <v>0</v>
      </c>
      <c r="AH43">
        <v>34.428865538455518</v>
      </c>
      <c r="AI43">
        <v>0.87428056584741787</v>
      </c>
      <c r="AJ43">
        <v>0</v>
      </c>
      <c r="AK43">
        <v>16.636535751615448</v>
      </c>
      <c r="AL43">
        <v>19.095507809208264</v>
      </c>
      <c r="AM43">
        <v>0</v>
      </c>
      <c r="AN43">
        <v>0</v>
      </c>
      <c r="AO43">
        <v>0</v>
      </c>
      <c r="AP43">
        <v>1.0996779738154103</v>
      </c>
      <c r="AQ43">
        <v>0</v>
      </c>
      <c r="AR43">
        <v>9.6137664615942011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710.49956596330571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87.889408591100491</v>
      </c>
      <c r="L44">
        <v>34.959025223905819</v>
      </c>
      <c r="M44">
        <v>0</v>
      </c>
      <c r="N44">
        <v>29.130238061370722</v>
      </c>
      <c r="O44">
        <v>48.916487416442195</v>
      </c>
      <c r="P44">
        <v>66.168264783343545</v>
      </c>
      <c r="Q44">
        <v>2.9996946210268951</v>
      </c>
      <c r="R44">
        <v>5.893003143659711</v>
      </c>
      <c r="S44">
        <v>3.9590612025477703</v>
      </c>
      <c r="T44">
        <v>0</v>
      </c>
      <c r="U44">
        <v>281.36</v>
      </c>
      <c r="V44">
        <v>2.8997015533980584</v>
      </c>
      <c r="W44">
        <v>6.2092986352941182</v>
      </c>
      <c r="X44">
        <v>19.51094090780142</v>
      </c>
      <c r="Y44">
        <v>0</v>
      </c>
      <c r="Z44">
        <v>1.599638406</v>
      </c>
      <c r="AA44">
        <v>3.4462899231129875</v>
      </c>
      <c r="AB44">
        <v>6.4619128793589686</v>
      </c>
      <c r="AC44">
        <v>5.15360543342155</v>
      </c>
      <c r="AD44">
        <v>2.2409630645840788</v>
      </c>
      <c r="AE44">
        <v>12.128109476105115</v>
      </c>
      <c r="AF44">
        <v>0</v>
      </c>
      <c r="AG44">
        <v>0</v>
      </c>
      <c r="AH44">
        <v>34.428865538455518</v>
      </c>
      <c r="AI44">
        <v>0</v>
      </c>
      <c r="AJ44">
        <v>0</v>
      </c>
      <c r="AK44">
        <v>16.636535751615448</v>
      </c>
      <c r="AL44">
        <v>19.095507809208264</v>
      </c>
      <c r="AM44">
        <v>0</v>
      </c>
      <c r="AN44">
        <v>0</v>
      </c>
      <c r="AO44">
        <v>0</v>
      </c>
      <c r="AP44">
        <v>1.0996779738154103</v>
      </c>
      <c r="AQ44">
        <v>0</v>
      </c>
      <c r="AR44">
        <v>9.6137664615942011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709.62528539745824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87.889408591100491</v>
      </c>
      <c r="L45">
        <v>34.959025223905819</v>
      </c>
      <c r="M45">
        <v>0</v>
      </c>
      <c r="N45">
        <v>29.130238061370722</v>
      </c>
      <c r="O45">
        <v>48.916487416442195</v>
      </c>
      <c r="P45">
        <v>66.168264783343545</v>
      </c>
      <c r="Q45">
        <v>2.9996946210268951</v>
      </c>
      <c r="R45">
        <v>5.893003143659711</v>
      </c>
      <c r="S45">
        <v>3.9590612025477703</v>
      </c>
      <c r="T45">
        <v>0</v>
      </c>
      <c r="U45">
        <v>281.36</v>
      </c>
      <c r="V45">
        <v>2.8997015533980584</v>
      </c>
      <c r="W45">
        <v>6.2092986352941182</v>
      </c>
      <c r="X45">
        <v>19.51094090780142</v>
      </c>
      <c r="Y45">
        <v>0</v>
      </c>
      <c r="Z45">
        <v>1.599638406</v>
      </c>
      <c r="AA45">
        <v>3.4462899231129875</v>
      </c>
      <c r="AB45">
        <v>6.4619128793589686</v>
      </c>
      <c r="AC45">
        <v>5.15360543342155</v>
      </c>
      <c r="AD45">
        <v>2.2409630645840788</v>
      </c>
      <c r="AE45">
        <v>12.128109476105115</v>
      </c>
      <c r="AF45">
        <v>0</v>
      </c>
      <c r="AG45">
        <v>0</v>
      </c>
      <c r="AH45">
        <v>34.428865538455518</v>
      </c>
      <c r="AI45">
        <v>0</v>
      </c>
      <c r="AJ45">
        <v>0</v>
      </c>
      <c r="AK45">
        <v>16.636535751615448</v>
      </c>
      <c r="AL45">
        <v>19.095507809208264</v>
      </c>
      <c r="AM45">
        <v>0</v>
      </c>
      <c r="AN45">
        <v>0</v>
      </c>
      <c r="AO45">
        <v>0</v>
      </c>
      <c r="AP45">
        <v>1.0996779738154103</v>
      </c>
      <c r="AQ45">
        <v>0</v>
      </c>
      <c r="AR45">
        <v>9.6137664615942011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709.62528539745824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87.889408591100491</v>
      </c>
      <c r="L46">
        <v>34.959025223905819</v>
      </c>
      <c r="M46">
        <v>0</v>
      </c>
      <c r="N46">
        <v>29.130238061370722</v>
      </c>
      <c r="O46">
        <v>48.916487416442195</v>
      </c>
      <c r="P46">
        <v>63.90126470673215</v>
      </c>
      <c r="Q46">
        <v>2.9996946210268951</v>
      </c>
      <c r="R46">
        <v>5.893003143659711</v>
      </c>
      <c r="S46">
        <v>3.9590612025477703</v>
      </c>
      <c r="T46">
        <v>0</v>
      </c>
      <c r="U46">
        <v>281.36</v>
      </c>
      <c r="V46">
        <v>2.8997015533980584</v>
      </c>
      <c r="W46">
        <v>6.2092986352941182</v>
      </c>
      <c r="X46">
        <v>19.51094090780142</v>
      </c>
      <c r="Y46">
        <v>0</v>
      </c>
      <c r="Z46">
        <v>1.599638406</v>
      </c>
      <c r="AA46">
        <v>3.4462899231129875</v>
      </c>
      <c r="AB46">
        <v>6.4619128793589686</v>
      </c>
      <c r="AC46">
        <v>5.15360543342155</v>
      </c>
      <c r="AD46">
        <v>2.2409630645840788</v>
      </c>
      <c r="AE46">
        <v>12.128109476105115</v>
      </c>
      <c r="AF46">
        <v>0</v>
      </c>
      <c r="AG46">
        <v>0</v>
      </c>
      <c r="AH46">
        <v>34.428865538455518</v>
      </c>
      <c r="AI46">
        <v>0</v>
      </c>
      <c r="AJ46">
        <v>0</v>
      </c>
      <c r="AK46">
        <v>16.636535751615448</v>
      </c>
      <c r="AL46">
        <v>19.095507809208264</v>
      </c>
      <c r="AM46">
        <v>0</v>
      </c>
      <c r="AN46">
        <v>0</v>
      </c>
      <c r="AO46">
        <v>0</v>
      </c>
      <c r="AP46">
        <v>1.0996779738154103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705.86882845925265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87.889408591100491</v>
      </c>
      <c r="L47">
        <v>34.959025223905819</v>
      </c>
      <c r="M47">
        <v>0</v>
      </c>
      <c r="N47">
        <v>15.470421194336886</v>
      </c>
      <c r="O47">
        <v>25.991231986260193</v>
      </c>
      <c r="P47">
        <v>63.90126470673215</v>
      </c>
      <c r="Q47">
        <v>2.9996946210268951</v>
      </c>
      <c r="R47">
        <v>5.893003143659711</v>
      </c>
      <c r="S47">
        <v>3.9590612025477703</v>
      </c>
      <c r="T47">
        <v>0</v>
      </c>
      <c r="U47">
        <v>281.36</v>
      </c>
      <c r="V47">
        <v>2.8997015533980584</v>
      </c>
      <c r="W47">
        <v>6.2092986352941182</v>
      </c>
      <c r="X47">
        <v>19.51094090780142</v>
      </c>
      <c r="Y47">
        <v>0</v>
      </c>
      <c r="Z47">
        <v>1.599638406</v>
      </c>
      <c r="AA47">
        <v>3.4462899231129875</v>
      </c>
      <c r="AB47">
        <v>6.4619128793589686</v>
      </c>
      <c r="AC47">
        <v>5.15360543342155</v>
      </c>
      <c r="AD47">
        <v>2.2409630645840788</v>
      </c>
      <c r="AE47">
        <v>12.128109476105115</v>
      </c>
      <c r="AF47">
        <v>0</v>
      </c>
      <c r="AG47">
        <v>0</v>
      </c>
      <c r="AH47">
        <v>34.428865538455518</v>
      </c>
      <c r="AI47">
        <v>0</v>
      </c>
      <c r="AJ47">
        <v>0</v>
      </c>
      <c r="AK47">
        <v>16.636535751615448</v>
      </c>
      <c r="AL47">
        <v>19.095507809208264</v>
      </c>
      <c r="AM47">
        <v>0</v>
      </c>
      <c r="AN47">
        <v>0</v>
      </c>
      <c r="AO47">
        <v>0</v>
      </c>
      <c r="AP47">
        <v>1.0996779738154103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669.28375616203675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87.889408591100491</v>
      </c>
      <c r="L48">
        <v>34.959025223905819</v>
      </c>
      <c r="M48">
        <v>0</v>
      </c>
      <c r="N48">
        <v>15.470421194336886</v>
      </c>
      <c r="O48">
        <v>25.991231986260193</v>
      </c>
      <c r="P48">
        <v>63.90126470673215</v>
      </c>
      <c r="Q48">
        <v>2.9996946210268951</v>
      </c>
      <c r="R48">
        <v>5.893003143659711</v>
      </c>
      <c r="S48">
        <v>3.9590612025477703</v>
      </c>
      <c r="T48">
        <v>0</v>
      </c>
      <c r="U48">
        <v>281.36</v>
      </c>
      <c r="V48">
        <v>2.8997015533980584</v>
      </c>
      <c r="W48">
        <v>6.2092986352941182</v>
      </c>
      <c r="X48">
        <v>19.51094090780142</v>
      </c>
      <c r="Y48">
        <v>0</v>
      </c>
      <c r="Z48">
        <v>1.599638406</v>
      </c>
      <c r="AA48">
        <v>3.4462899231129875</v>
      </c>
      <c r="AB48">
        <v>6.4619128793589686</v>
      </c>
      <c r="AC48">
        <v>5.15360543342155</v>
      </c>
      <c r="AD48">
        <v>2.2409630645840788</v>
      </c>
      <c r="AE48">
        <v>12.128109476105115</v>
      </c>
      <c r="AF48">
        <v>0</v>
      </c>
      <c r="AG48">
        <v>0</v>
      </c>
      <c r="AH48">
        <v>34.428865538455518</v>
      </c>
      <c r="AI48">
        <v>0</v>
      </c>
      <c r="AJ48">
        <v>0</v>
      </c>
      <c r="AK48">
        <v>16.636535751615448</v>
      </c>
      <c r="AL48">
        <v>19.095507809208264</v>
      </c>
      <c r="AM48">
        <v>0</v>
      </c>
      <c r="AN48">
        <v>0</v>
      </c>
      <c r="AO48">
        <v>0</v>
      </c>
      <c r="AP48">
        <v>1.0996779738154103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669.28375616203675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87.889754953088087</v>
      </c>
      <c r="L49">
        <v>34.960528171168178</v>
      </c>
      <c r="M49">
        <v>0</v>
      </c>
      <c r="N49">
        <v>15.470013596264765</v>
      </c>
      <c r="O49">
        <v>26.91152610972831</v>
      </c>
      <c r="P49">
        <v>63.901515240380697</v>
      </c>
      <c r="Q49">
        <v>2.9995281529698943</v>
      </c>
      <c r="R49">
        <v>5.8921860327737807</v>
      </c>
      <c r="S49">
        <v>3.9582428936170215</v>
      </c>
      <c r="T49">
        <v>0</v>
      </c>
      <c r="U49">
        <v>281.36</v>
      </c>
      <c r="V49">
        <v>2.89996407079646</v>
      </c>
      <c r="W49">
        <v>6.2992884705882357</v>
      </c>
      <c r="X49">
        <v>20.20007846153846</v>
      </c>
      <c r="Y49">
        <v>0</v>
      </c>
      <c r="Z49">
        <v>1.599638406</v>
      </c>
      <c r="AA49">
        <v>3.4462899231129875</v>
      </c>
      <c r="AB49">
        <v>6.4619128793589686</v>
      </c>
      <c r="AC49">
        <v>5.15360543342155</v>
      </c>
      <c r="AD49">
        <v>2.2409630645840788</v>
      </c>
      <c r="AE49">
        <v>12.128109476105115</v>
      </c>
      <c r="AF49">
        <v>0</v>
      </c>
      <c r="AG49">
        <v>0</v>
      </c>
      <c r="AH49">
        <v>34.428865538455518</v>
      </c>
      <c r="AI49">
        <v>0</v>
      </c>
      <c r="AJ49">
        <v>0</v>
      </c>
      <c r="AK49">
        <v>16.636535751615448</v>
      </c>
      <c r="AL49">
        <v>19.095507809208264</v>
      </c>
      <c r="AM49">
        <v>0</v>
      </c>
      <c r="AN49">
        <v>0</v>
      </c>
      <c r="AO49">
        <v>0</v>
      </c>
      <c r="AP49">
        <v>0.78548419445169859</v>
      </c>
      <c r="AQ49">
        <v>0</v>
      </c>
      <c r="AR49">
        <v>9.6137664615942011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672.1585936311177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87.889754953088087</v>
      </c>
      <c r="L50">
        <v>34.960528171168178</v>
      </c>
      <c r="M50">
        <v>0</v>
      </c>
      <c r="N50">
        <v>15.470013596264765</v>
      </c>
      <c r="O50">
        <v>26.91152610972831</v>
      </c>
      <c r="P50">
        <v>63.901515240380697</v>
      </c>
      <c r="Q50">
        <v>2.9995281529698943</v>
      </c>
      <c r="R50">
        <v>5.8921860327737807</v>
      </c>
      <c r="S50">
        <v>3.9582428936170215</v>
      </c>
      <c r="T50">
        <v>0</v>
      </c>
      <c r="U50">
        <v>281.36</v>
      </c>
      <c r="V50">
        <v>2.89996407079646</v>
      </c>
      <c r="W50">
        <v>6.2992884705882357</v>
      </c>
      <c r="X50">
        <v>20.20007846153846</v>
      </c>
      <c r="Y50">
        <v>0</v>
      </c>
      <c r="Z50">
        <v>1.599638406</v>
      </c>
      <c r="AA50">
        <v>3.4462899231129875</v>
      </c>
      <c r="AB50">
        <v>6.4619128793589686</v>
      </c>
      <c r="AC50">
        <v>5.15360543342155</v>
      </c>
      <c r="AD50">
        <v>2.2409630645840788</v>
      </c>
      <c r="AE50">
        <v>12.128109476105115</v>
      </c>
      <c r="AF50">
        <v>0</v>
      </c>
      <c r="AG50">
        <v>0</v>
      </c>
      <c r="AH50">
        <v>34.428865538455518</v>
      </c>
      <c r="AI50">
        <v>0</v>
      </c>
      <c r="AJ50">
        <v>0</v>
      </c>
      <c r="AK50">
        <v>16.636535751615448</v>
      </c>
      <c r="AL50">
        <v>19.095507809208264</v>
      </c>
      <c r="AM50">
        <v>0</v>
      </c>
      <c r="AN50">
        <v>0</v>
      </c>
      <c r="AO50">
        <v>0</v>
      </c>
      <c r="AP50">
        <v>0.78548419445169859</v>
      </c>
      <c r="AQ50">
        <v>0</v>
      </c>
      <c r="AR50">
        <v>9.6137664615942011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672.1585936311177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87.889754953088087</v>
      </c>
      <c r="L51">
        <v>34.960528171168178</v>
      </c>
      <c r="M51">
        <v>0</v>
      </c>
      <c r="N51">
        <v>29.126160794658343</v>
      </c>
      <c r="O51">
        <v>48.918521210160485</v>
      </c>
      <c r="P51">
        <v>63.901515240380697</v>
      </c>
      <c r="Q51">
        <v>2.9995281529698943</v>
      </c>
      <c r="R51">
        <v>5.8921860327737807</v>
      </c>
      <c r="S51">
        <v>3.9582428936170215</v>
      </c>
      <c r="T51">
        <v>0</v>
      </c>
      <c r="U51">
        <v>281.36</v>
      </c>
      <c r="V51">
        <v>2.89996407079646</v>
      </c>
      <c r="W51">
        <v>6.2692918588235287</v>
      </c>
      <c r="X51">
        <v>19.637583574565301</v>
      </c>
      <c r="Y51">
        <v>0</v>
      </c>
      <c r="Z51">
        <v>1.599638406</v>
      </c>
      <c r="AA51">
        <v>3.4462899231129875</v>
      </c>
      <c r="AB51">
        <v>7.3579472807037121</v>
      </c>
      <c r="AC51">
        <v>5.15360543342155</v>
      </c>
      <c r="AD51">
        <v>2.2409630645840788</v>
      </c>
      <c r="AE51">
        <v>12.128109476105115</v>
      </c>
      <c r="AF51">
        <v>0</v>
      </c>
      <c r="AG51">
        <v>0</v>
      </c>
      <c r="AH51">
        <v>34.428865538455518</v>
      </c>
      <c r="AI51">
        <v>0</v>
      </c>
      <c r="AJ51">
        <v>0</v>
      </c>
      <c r="AK51">
        <v>16.636535751615448</v>
      </c>
      <c r="AL51">
        <v>19.095507809208264</v>
      </c>
      <c r="AM51">
        <v>0</v>
      </c>
      <c r="AN51">
        <v>0</v>
      </c>
      <c r="AO51">
        <v>0</v>
      </c>
      <c r="AP51">
        <v>0.78548419445169859</v>
      </c>
      <c r="AQ51">
        <v>0</v>
      </c>
      <c r="AR51">
        <v>9.6137664615942011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708.12527883255029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87.889754953088087</v>
      </c>
      <c r="L52">
        <v>34.960528171168178</v>
      </c>
      <c r="M52">
        <v>0</v>
      </c>
      <c r="N52">
        <v>29.126160794658343</v>
      </c>
      <c r="O52">
        <v>48.918521210160485</v>
      </c>
      <c r="P52">
        <v>63.901515240380697</v>
      </c>
      <c r="Q52">
        <v>2.9995281529698943</v>
      </c>
      <c r="R52">
        <v>5.8921860327737807</v>
      </c>
      <c r="S52">
        <v>3.9582428936170215</v>
      </c>
      <c r="T52">
        <v>0</v>
      </c>
      <c r="U52">
        <v>281.36</v>
      </c>
      <c r="V52">
        <v>2.89996407079646</v>
      </c>
      <c r="W52">
        <v>6.2692918588235287</v>
      </c>
      <c r="X52">
        <v>19.637583574565301</v>
      </c>
      <c r="Y52">
        <v>0</v>
      </c>
      <c r="Z52">
        <v>1.599638406</v>
      </c>
      <c r="AA52">
        <v>3.4462899231129875</v>
      </c>
      <c r="AB52">
        <v>7.3579472807037121</v>
      </c>
      <c r="AC52">
        <v>5.15360543342155</v>
      </c>
      <c r="AD52">
        <v>2.2409630645840788</v>
      </c>
      <c r="AE52">
        <v>12.128109476105115</v>
      </c>
      <c r="AF52">
        <v>0</v>
      </c>
      <c r="AG52">
        <v>0</v>
      </c>
      <c r="AH52">
        <v>34.428865538455518</v>
      </c>
      <c r="AI52">
        <v>0</v>
      </c>
      <c r="AJ52">
        <v>0</v>
      </c>
      <c r="AK52">
        <v>16.636535751615448</v>
      </c>
      <c r="AL52">
        <v>19.095507809208264</v>
      </c>
      <c r="AM52">
        <v>0</v>
      </c>
      <c r="AN52">
        <v>0</v>
      </c>
      <c r="AO52">
        <v>0</v>
      </c>
      <c r="AP52">
        <v>0.78548419445169859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706.63582197095604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87.889754953088087</v>
      </c>
      <c r="L53">
        <v>34.960528171168178</v>
      </c>
      <c r="M53">
        <v>0</v>
      </c>
      <c r="N53">
        <v>29.126160794658343</v>
      </c>
      <c r="O53">
        <v>48.918521210160485</v>
      </c>
      <c r="P53">
        <v>63.901515240380697</v>
      </c>
      <c r="Q53">
        <v>2.9995281529698943</v>
      </c>
      <c r="R53">
        <v>5.8921860327737807</v>
      </c>
      <c r="S53">
        <v>3.9582428936170215</v>
      </c>
      <c r="T53">
        <v>0</v>
      </c>
      <c r="U53">
        <v>281.36</v>
      </c>
      <c r="V53">
        <v>2.89996407079646</v>
      </c>
      <c r="W53">
        <v>6.2692918588235287</v>
      </c>
      <c r="X53">
        <v>19.637583574565301</v>
      </c>
      <c r="Y53">
        <v>0</v>
      </c>
      <c r="Z53">
        <v>1.599638406</v>
      </c>
      <c r="AA53">
        <v>3.4462899231129875</v>
      </c>
      <c r="AB53">
        <v>7.3579472807037121</v>
      </c>
      <c r="AC53">
        <v>5.15360543342155</v>
      </c>
      <c r="AD53">
        <v>2.2409630645840788</v>
      </c>
      <c r="AE53">
        <v>12.128109476105115</v>
      </c>
      <c r="AF53">
        <v>0</v>
      </c>
      <c r="AG53">
        <v>0</v>
      </c>
      <c r="AH53">
        <v>34.428865538455518</v>
      </c>
      <c r="AI53">
        <v>0</v>
      </c>
      <c r="AJ53">
        <v>0</v>
      </c>
      <c r="AK53">
        <v>16.636535751615448</v>
      </c>
      <c r="AL53">
        <v>19.095507809208264</v>
      </c>
      <c r="AM53">
        <v>0</v>
      </c>
      <c r="AN53">
        <v>0</v>
      </c>
      <c r="AO53">
        <v>0</v>
      </c>
      <c r="AP53">
        <v>0.78548419445169859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706.63582197095604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87.889754953088087</v>
      </c>
      <c r="L54">
        <v>34.960528171168178</v>
      </c>
      <c r="M54">
        <v>0</v>
      </c>
      <c r="N54">
        <v>29.126160794658343</v>
      </c>
      <c r="O54">
        <v>48.918521210160485</v>
      </c>
      <c r="P54">
        <v>63.901515240380697</v>
      </c>
      <c r="Q54">
        <v>2.9995281529698943</v>
      </c>
      <c r="R54">
        <v>5.8921860327737807</v>
      </c>
      <c r="S54">
        <v>3.9582428936170215</v>
      </c>
      <c r="T54">
        <v>0</v>
      </c>
      <c r="U54">
        <v>281.36</v>
      </c>
      <c r="V54">
        <v>2.89996407079646</v>
      </c>
      <c r="W54">
        <v>6.2692918588235287</v>
      </c>
      <c r="X54">
        <v>19.637583574565301</v>
      </c>
      <c r="Y54">
        <v>0</v>
      </c>
      <c r="Z54">
        <v>1.599638406</v>
      </c>
      <c r="AA54">
        <v>3.4462899231129875</v>
      </c>
      <c r="AB54">
        <v>7.3579472807037121</v>
      </c>
      <c r="AC54">
        <v>5.15360543342155</v>
      </c>
      <c r="AD54">
        <v>2.2409630645840788</v>
      </c>
      <c r="AE54">
        <v>12.128109476105115</v>
      </c>
      <c r="AF54">
        <v>0</v>
      </c>
      <c r="AG54">
        <v>0</v>
      </c>
      <c r="AH54">
        <v>34.428865538455518</v>
      </c>
      <c r="AI54">
        <v>0</v>
      </c>
      <c r="AJ54">
        <v>0</v>
      </c>
      <c r="AK54">
        <v>16.636535751615448</v>
      </c>
      <c r="AL54">
        <v>19.095507809208264</v>
      </c>
      <c r="AM54">
        <v>0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706.63582197095604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87.889754953088087</v>
      </c>
      <c r="L55">
        <v>34.960528171168178</v>
      </c>
      <c r="M55">
        <v>0</v>
      </c>
      <c r="N55">
        <v>29.126160794658343</v>
      </c>
      <c r="O55">
        <v>48.918521210160485</v>
      </c>
      <c r="P55">
        <v>63.901515240380697</v>
      </c>
      <c r="Q55">
        <v>2.9995281529698943</v>
      </c>
      <c r="R55">
        <v>5.8921860327737807</v>
      </c>
      <c r="S55">
        <v>3.9582428936170215</v>
      </c>
      <c r="T55">
        <v>0</v>
      </c>
      <c r="U55">
        <v>281.36</v>
      </c>
      <c r="V55">
        <v>2.89996407079646</v>
      </c>
      <c r="W55">
        <v>6.2692918588235287</v>
      </c>
      <c r="X55">
        <v>19.637583574565301</v>
      </c>
      <c r="Y55">
        <v>0</v>
      </c>
      <c r="Z55">
        <v>1.599638406</v>
      </c>
      <c r="AA55">
        <v>3.4462899231129875</v>
      </c>
      <c r="AB55">
        <v>7.3579472807037121</v>
      </c>
      <c r="AC55">
        <v>5.15360543342155</v>
      </c>
      <c r="AD55">
        <v>2.2409630645840788</v>
      </c>
      <c r="AE55">
        <v>12.128109476105115</v>
      </c>
      <c r="AF55">
        <v>0</v>
      </c>
      <c r="AG55">
        <v>0</v>
      </c>
      <c r="AH55">
        <v>34.428865538455518</v>
      </c>
      <c r="AI55">
        <v>0</v>
      </c>
      <c r="AJ55">
        <v>0</v>
      </c>
      <c r="AK55">
        <v>16.636535751615448</v>
      </c>
      <c r="AL55">
        <v>19.095507809208264</v>
      </c>
      <c r="AM55">
        <v>0</v>
      </c>
      <c r="AN55">
        <v>0</v>
      </c>
      <c r="AO55">
        <v>0</v>
      </c>
      <c r="AP55">
        <v>2.0422593119065455</v>
      </c>
      <c r="AQ55">
        <v>0</v>
      </c>
      <c r="AR55">
        <v>9.6137664615942011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709.38205395000512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87.889754953088087</v>
      </c>
      <c r="L56">
        <v>34.960528171168178</v>
      </c>
      <c r="M56">
        <v>0</v>
      </c>
      <c r="N56">
        <v>29.126160794658343</v>
      </c>
      <c r="O56">
        <v>48.918521210160485</v>
      </c>
      <c r="P56">
        <v>63.901515240380697</v>
      </c>
      <c r="Q56">
        <v>2.9995281529698943</v>
      </c>
      <c r="R56">
        <v>5.8921860327737807</v>
      </c>
      <c r="S56">
        <v>3.9582428936170215</v>
      </c>
      <c r="T56">
        <v>0</v>
      </c>
      <c r="U56">
        <v>281.36</v>
      </c>
      <c r="V56">
        <v>2.89996407079646</v>
      </c>
      <c r="W56">
        <v>6.2692918588235287</v>
      </c>
      <c r="X56">
        <v>19.637583574565301</v>
      </c>
      <c r="Y56">
        <v>0</v>
      </c>
      <c r="Z56">
        <v>1.599638406</v>
      </c>
      <c r="AA56">
        <v>3.4462899231129875</v>
      </c>
      <c r="AB56">
        <v>7.3579472807037121</v>
      </c>
      <c r="AC56">
        <v>5.15360543342155</v>
      </c>
      <c r="AD56">
        <v>2.2409630645840788</v>
      </c>
      <c r="AE56">
        <v>12.128109476105115</v>
      </c>
      <c r="AF56">
        <v>0</v>
      </c>
      <c r="AG56">
        <v>0</v>
      </c>
      <c r="AH56">
        <v>34.428865538455518</v>
      </c>
      <c r="AI56">
        <v>0</v>
      </c>
      <c r="AJ56">
        <v>0</v>
      </c>
      <c r="AK56">
        <v>16.636535751615448</v>
      </c>
      <c r="AL56">
        <v>19.095507809208264</v>
      </c>
      <c r="AM56">
        <v>0</v>
      </c>
      <c r="AN56">
        <v>0</v>
      </c>
      <c r="AO56">
        <v>0</v>
      </c>
      <c r="AP56">
        <v>2.0422593119065455</v>
      </c>
      <c r="AQ56">
        <v>0</v>
      </c>
      <c r="AR56">
        <v>9.6137664615942011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709.38205395000512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87.889754953088087</v>
      </c>
      <c r="L57">
        <v>34.960528171168178</v>
      </c>
      <c r="M57">
        <v>0</v>
      </c>
      <c r="N57">
        <v>28.8177028871687</v>
      </c>
      <c r="O57">
        <v>46.509977889324439</v>
      </c>
      <c r="P57">
        <v>63.90126470673215</v>
      </c>
      <c r="Q57">
        <v>2.9995281529698943</v>
      </c>
      <c r="R57">
        <v>5.8921860327737807</v>
      </c>
      <c r="S57">
        <v>3.9582428936170215</v>
      </c>
      <c r="T57">
        <v>0</v>
      </c>
      <c r="U57">
        <v>281.36</v>
      </c>
      <c r="V57">
        <v>2.89996407079646</v>
      </c>
      <c r="W57">
        <v>6.2692918588235287</v>
      </c>
      <c r="X57">
        <v>19.637583574565301</v>
      </c>
      <c r="Y57">
        <v>0</v>
      </c>
      <c r="Z57">
        <v>1.599638406</v>
      </c>
      <c r="AA57">
        <v>3.4462899231129875</v>
      </c>
      <c r="AB57">
        <v>7.3579472807037121</v>
      </c>
      <c r="AC57">
        <v>5.15360543342155</v>
      </c>
      <c r="AD57">
        <v>2.2409630645840788</v>
      </c>
      <c r="AE57">
        <v>12.128109476105115</v>
      </c>
      <c r="AF57">
        <v>0</v>
      </c>
      <c r="AG57">
        <v>0</v>
      </c>
      <c r="AH57">
        <v>34.428865538455518</v>
      </c>
      <c r="AI57">
        <v>0</v>
      </c>
      <c r="AJ57">
        <v>0</v>
      </c>
      <c r="AK57">
        <v>16.636535751615448</v>
      </c>
      <c r="AL57">
        <v>19.095507809208264</v>
      </c>
      <c r="AM57">
        <v>0</v>
      </c>
      <c r="AN57">
        <v>0</v>
      </c>
      <c r="AO57">
        <v>0</v>
      </c>
      <c r="AP57">
        <v>2.0422593119065455</v>
      </c>
      <c r="AQ57">
        <v>0</v>
      </c>
      <c r="AR57">
        <v>9.6137664615942011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706.66480218803088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87.889754953088087</v>
      </c>
      <c r="L58">
        <v>34.960528171168178</v>
      </c>
      <c r="M58">
        <v>0</v>
      </c>
      <c r="N58">
        <v>29.12665492358915</v>
      </c>
      <c r="O58">
        <v>48.917773930542339</v>
      </c>
      <c r="P58">
        <v>63.90126470673215</v>
      </c>
      <c r="Q58">
        <v>2.9995281529698943</v>
      </c>
      <c r="R58">
        <v>5.8921860327737807</v>
      </c>
      <c r="S58">
        <v>3.9582428936170215</v>
      </c>
      <c r="T58">
        <v>0</v>
      </c>
      <c r="U58">
        <v>281.36</v>
      </c>
      <c r="V58">
        <v>2.89996407079646</v>
      </c>
      <c r="W58">
        <v>6.0874936130653259</v>
      </c>
      <c r="X58">
        <v>19.510062570250462</v>
      </c>
      <c r="Y58">
        <v>0</v>
      </c>
      <c r="Z58">
        <v>1.599638406</v>
      </c>
      <c r="AA58">
        <v>3.4462899231129875</v>
      </c>
      <c r="AB58">
        <v>7.3579472807037121</v>
      </c>
      <c r="AC58">
        <v>5.15360543342155</v>
      </c>
      <c r="AD58">
        <v>2.2409630645840788</v>
      </c>
      <c r="AE58">
        <v>12.128109476105115</v>
      </c>
      <c r="AF58">
        <v>0</v>
      </c>
      <c r="AG58">
        <v>0</v>
      </c>
      <c r="AH58">
        <v>34.428865538455518</v>
      </c>
      <c r="AI58">
        <v>0</v>
      </c>
      <c r="AJ58">
        <v>0</v>
      </c>
      <c r="AK58">
        <v>16.636535751615448</v>
      </c>
      <c r="AL58">
        <v>19.095507809208264</v>
      </c>
      <c r="AM58">
        <v>0</v>
      </c>
      <c r="AN58">
        <v>0</v>
      </c>
      <c r="AO58">
        <v>0</v>
      </c>
      <c r="AP58">
        <v>2.0422593119065455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707.5827741540021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87.889754953088087</v>
      </c>
      <c r="L59">
        <v>34.960528171168178</v>
      </c>
      <c r="M59">
        <v>0</v>
      </c>
      <c r="N59">
        <v>29.12665492358915</v>
      </c>
      <c r="O59">
        <v>48.917773930542339</v>
      </c>
      <c r="P59">
        <v>67.515026068613238</v>
      </c>
      <c r="Q59">
        <v>2.9995281529698943</v>
      </c>
      <c r="R59">
        <v>5.8921860327737807</v>
      </c>
      <c r="S59">
        <v>3.9582428936170215</v>
      </c>
      <c r="T59">
        <v>0</v>
      </c>
      <c r="U59">
        <v>281.36</v>
      </c>
      <c r="V59">
        <v>2.1493001466275659</v>
      </c>
      <c r="W59">
        <v>10.866245833060557</v>
      </c>
      <c r="X59">
        <v>36.382067680491552</v>
      </c>
      <c r="Y59">
        <v>0</v>
      </c>
      <c r="Z59">
        <v>1.599638406</v>
      </c>
      <c r="AA59">
        <v>3.4462899231129875</v>
      </c>
      <c r="AB59">
        <v>7.3579472807037121</v>
      </c>
      <c r="AC59">
        <v>5.15360543342155</v>
      </c>
      <c r="AD59">
        <v>2.2409630645840788</v>
      </c>
      <c r="AE59">
        <v>12.128109476105115</v>
      </c>
      <c r="AF59">
        <v>0</v>
      </c>
      <c r="AG59">
        <v>0</v>
      </c>
      <c r="AH59">
        <v>34.428865538455518</v>
      </c>
      <c r="AI59">
        <v>0</v>
      </c>
      <c r="AJ59">
        <v>0</v>
      </c>
      <c r="AK59">
        <v>16.636535751615448</v>
      </c>
      <c r="AL59">
        <v>19.095507809208264</v>
      </c>
      <c r="AM59">
        <v>0</v>
      </c>
      <c r="AN59">
        <v>0</v>
      </c>
      <c r="AO59">
        <v>0</v>
      </c>
      <c r="AP59">
        <v>0.94258108413355446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730.99695069417737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87.889754953088087</v>
      </c>
      <c r="L60">
        <v>34.960528171168178</v>
      </c>
      <c r="M60">
        <v>0</v>
      </c>
      <c r="N60">
        <v>29.12665492358915</v>
      </c>
      <c r="O60">
        <v>48.917773930542339</v>
      </c>
      <c r="P60">
        <v>67.515026068613238</v>
      </c>
      <c r="Q60">
        <v>2.9995281529698943</v>
      </c>
      <c r="R60">
        <v>5.8677970029761903</v>
      </c>
      <c r="S60">
        <v>3.9582428936170215</v>
      </c>
      <c r="T60">
        <v>0</v>
      </c>
      <c r="U60">
        <v>281.36</v>
      </c>
      <c r="V60">
        <v>2.7006207476635513</v>
      </c>
      <c r="W60">
        <v>10.866245833060557</v>
      </c>
      <c r="X60">
        <v>36.382067680491552</v>
      </c>
      <c r="Y60">
        <v>0</v>
      </c>
      <c r="Z60">
        <v>1.599638406</v>
      </c>
      <c r="AA60">
        <v>3.4462899231129875</v>
      </c>
      <c r="AB60">
        <v>7.3579472807037121</v>
      </c>
      <c r="AC60">
        <v>5.15360543342155</v>
      </c>
      <c r="AD60">
        <v>2.2409630645840788</v>
      </c>
      <c r="AE60">
        <v>12.128109476105115</v>
      </c>
      <c r="AF60">
        <v>0</v>
      </c>
      <c r="AG60">
        <v>0</v>
      </c>
      <c r="AH60">
        <v>34.428865538455518</v>
      </c>
      <c r="AI60">
        <v>0</v>
      </c>
      <c r="AJ60">
        <v>0</v>
      </c>
      <c r="AK60">
        <v>16.636535751615448</v>
      </c>
      <c r="AL60">
        <v>19.095507809208264</v>
      </c>
      <c r="AM60">
        <v>0</v>
      </c>
      <c r="AN60">
        <v>0</v>
      </c>
      <c r="AO60">
        <v>0</v>
      </c>
      <c r="AP60">
        <v>0.94258108413355446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731.52388226541598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87.889754953088087</v>
      </c>
      <c r="L61">
        <v>34.960528171168178</v>
      </c>
      <c r="M61">
        <v>0</v>
      </c>
      <c r="N61">
        <v>29.12665492358915</v>
      </c>
      <c r="O61">
        <v>48.917773930542339</v>
      </c>
      <c r="P61">
        <v>66.870123980065529</v>
      </c>
      <c r="Q61">
        <v>2.888694435051546</v>
      </c>
      <c r="R61">
        <v>5.6901860362131407</v>
      </c>
      <c r="S61">
        <v>3.8204786123128121</v>
      </c>
      <c r="T61">
        <v>0</v>
      </c>
      <c r="U61">
        <v>281.36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1.599638406</v>
      </c>
      <c r="AA61">
        <v>3.4462899231129875</v>
      </c>
      <c r="AB61">
        <v>7.3579472807037121</v>
      </c>
      <c r="AC61">
        <v>5.15360543342155</v>
      </c>
      <c r="AD61">
        <v>2.2409630645840788</v>
      </c>
      <c r="AE61">
        <v>12.128109476105115</v>
      </c>
      <c r="AF61">
        <v>0</v>
      </c>
      <c r="AG61">
        <v>0</v>
      </c>
      <c r="AH61">
        <v>34.428865538455518</v>
      </c>
      <c r="AI61">
        <v>0</v>
      </c>
      <c r="AJ61">
        <v>0</v>
      </c>
      <c r="AK61">
        <v>16.636535751615448</v>
      </c>
      <c r="AL61">
        <v>19.095507809208264</v>
      </c>
      <c r="AM61">
        <v>0</v>
      </c>
      <c r="AN61">
        <v>0</v>
      </c>
      <c r="AO61">
        <v>0</v>
      </c>
      <c r="AP61">
        <v>0.94258108413355446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732.85180521682787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87.890305199853316</v>
      </c>
      <c r="L62">
        <v>34.959814204961447</v>
      </c>
      <c r="M62">
        <v>0</v>
      </c>
      <c r="N62">
        <v>29.12665492358915</v>
      </c>
      <c r="O62">
        <v>48.917773930542339</v>
      </c>
      <c r="P62">
        <v>66.870123980065529</v>
      </c>
      <c r="Q62">
        <v>5.3490342589204021</v>
      </c>
      <c r="R62">
        <v>10.400196154023519</v>
      </c>
      <c r="S62">
        <v>6.4784778067415738</v>
      </c>
      <c r="T62">
        <v>0</v>
      </c>
      <c r="U62">
        <v>281.36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1.599638406</v>
      </c>
      <c r="AA62">
        <v>3.4462899231129875</v>
      </c>
      <c r="AB62">
        <v>7.3579472807037121</v>
      </c>
      <c r="AC62">
        <v>5.15360543342155</v>
      </c>
      <c r="AD62">
        <v>4.4819263423536322</v>
      </c>
      <c r="AE62">
        <v>12.128109476105115</v>
      </c>
      <c r="AF62">
        <v>0</v>
      </c>
      <c r="AG62">
        <v>0</v>
      </c>
      <c r="AH62">
        <v>34.428865538455518</v>
      </c>
      <c r="AI62">
        <v>0</v>
      </c>
      <c r="AJ62">
        <v>0</v>
      </c>
      <c r="AK62">
        <v>16.636535751615448</v>
      </c>
      <c r="AL62">
        <v>19.095507809208264</v>
      </c>
      <c r="AM62">
        <v>0</v>
      </c>
      <c r="AN62">
        <v>0</v>
      </c>
      <c r="AO62">
        <v>0</v>
      </c>
      <c r="AP62">
        <v>0.94258108413355446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744.92095391126384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87.890787769162529</v>
      </c>
      <c r="L63">
        <v>34.959814204961447</v>
      </c>
      <c r="M63">
        <v>0</v>
      </c>
      <c r="N63">
        <v>29.12665492358915</v>
      </c>
      <c r="O63">
        <v>48.917773930542339</v>
      </c>
      <c r="P63">
        <v>66.870123980065529</v>
      </c>
      <c r="Q63">
        <v>5.3490342589204021</v>
      </c>
      <c r="R63">
        <v>10.400196154023519</v>
      </c>
      <c r="S63">
        <v>6.4784778067415738</v>
      </c>
      <c r="T63">
        <v>0</v>
      </c>
      <c r="U63">
        <v>281.36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1.599638406</v>
      </c>
      <c r="AA63">
        <v>3.4462899231129875</v>
      </c>
      <c r="AB63">
        <v>7.3579472807037121</v>
      </c>
      <c r="AC63">
        <v>5.15360543342155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16.636535751615448</v>
      </c>
      <c r="AL63">
        <v>19.095507809208264</v>
      </c>
      <c r="AM63">
        <v>0</v>
      </c>
      <c r="AN63">
        <v>0</v>
      </c>
      <c r="AO63">
        <v>0</v>
      </c>
      <c r="AP63">
        <v>0.94258108413355446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748.01120636516441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87.890787769162529</v>
      </c>
      <c r="L64">
        <v>34.959814204961447</v>
      </c>
      <c r="M64">
        <v>0</v>
      </c>
      <c r="N64">
        <v>29.12665492358915</v>
      </c>
      <c r="O64">
        <v>48.917773930542339</v>
      </c>
      <c r="P64">
        <v>66.870123980065529</v>
      </c>
      <c r="Q64">
        <v>5.3490342589204021</v>
      </c>
      <c r="R64">
        <v>10.400196154023519</v>
      </c>
      <c r="S64">
        <v>6.4784778067415738</v>
      </c>
      <c r="T64">
        <v>0</v>
      </c>
      <c r="U64">
        <v>281.36</v>
      </c>
      <c r="V64">
        <v>5.0996547536087604</v>
      </c>
      <c r="W64">
        <v>10.866245833060557</v>
      </c>
      <c r="X64">
        <v>36.108923075191676</v>
      </c>
      <c r="Y64">
        <v>0</v>
      </c>
      <c r="Z64">
        <v>1.599638406</v>
      </c>
      <c r="AA64">
        <v>3.4462899231129875</v>
      </c>
      <c r="AB64">
        <v>7.3579472807037121</v>
      </c>
      <c r="AC64">
        <v>5.15360543342155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16.636535751615448</v>
      </c>
      <c r="AL64">
        <v>19.095507809208264</v>
      </c>
      <c r="AM64">
        <v>0</v>
      </c>
      <c r="AN64">
        <v>0</v>
      </c>
      <c r="AO64">
        <v>0</v>
      </c>
      <c r="AP64">
        <v>0.94258108413355446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747.73806175986454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87.890787769162529</v>
      </c>
      <c r="L65">
        <v>34.959814204961447</v>
      </c>
      <c r="M65">
        <v>0</v>
      </c>
      <c r="N65">
        <v>29.12665492358915</v>
      </c>
      <c r="O65">
        <v>48.917773930542339</v>
      </c>
      <c r="P65">
        <v>66.870123980065529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281.36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3.4462899231129875</v>
      </c>
      <c r="AB65">
        <v>7.3579472807037121</v>
      </c>
      <c r="AC65">
        <v>5.15360543342155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16.636535751615448</v>
      </c>
      <c r="AL65">
        <v>19.095507809208264</v>
      </c>
      <c r="AM65">
        <v>0</v>
      </c>
      <c r="AN65">
        <v>0</v>
      </c>
      <c r="AO65">
        <v>0</v>
      </c>
      <c r="AP65">
        <v>2.9848403960401004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750.05346567707102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87.890787769162529</v>
      </c>
      <c r="L66">
        <v>34.959814204961447</v>
      </c>
      <c r="M66">
        <v>0</v>
      </c>
      <c r="N66">
        <v>29.12665492358915</v>
      </c>
      <c r="O66">
        <v>48.917773930542339</v>
      </c>
      <c r="P66">
        <v>66.870123980065529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281.36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6.879402342592595</v>
      </c>
      <c r="AB66">
        <v>7.3579472807037121</v>
      </c>
      <c r="AC66">
        <v>5.15360543342155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16.636535751615448</v>
      </c>
      <c r="AL66">
        <v>19.095507809208264</v>
      </c>
      <c r="AM66">
        <v>0</v>
      </c>
      <c r="AN66">
        <v>0</v>
      </c>
      <c r="AO66">
        <v>0</v>
      </c>
      <c r="AP66">
        <v>2.9848403960401004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753.4865780965506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87.890787769162529</v>
      </c>
      <c r="L67">
        <v>34.959377714770994</v>
      </c>
      <c r="M67">
        <v>0</v>
      </c>
      <c r="N67">
        <v>29.12665492358915</v>
      </c>
      <c r="O67">
        <v>48.917773930542339</v>
      </c>
      <c r="P67">
        <v>66.870123980065529</v>
      </c>
      <c r="Q67">
        <v>3.2803258797672914</v>
      </c>
      <c r="R67">
        <v>8.5180324857291136</v>
      </c>
      <c r="S67">
        <v>5.0608428990085246</v>
      </c>
      <c r="T67">
        <v>0</v>
      </c>
      <c r="U67">
        <v>281.36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0</v>
      </c>
      <c r="AA67">
        <v>6.8925798462259751</v>
      </c>
      <c r="AB67">
        <v>7.3579472807037121</v>
      </c>
      <c r="AC67">
        <v>3.7480765825310396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16.636535751615448</v>
      </c>
      <c r="AL67">
        <v>19.095507809208264</v>
      </c>
      <c r="AM67">
        <v>1.1118675623538938</v>
      </c>
      <c r="AN67">
        <v>0</v>
      </c>
      <c r="AO67">
        <v>0</v>
      </c>
      <c r="AP67">
        <v>0.78548419445169859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744.03815625868776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87.890787769162529</v>
      </c>
      <c r="L68">
        <v>34.959377714770994</v>
      </c>
      <c r="M68">
        <v>0</v>
      </c>
      <c r="N68">
        <v>29.12665492358915</v>
      </c>
      <c r="O68">
        <v>48.917773930542339</v>
      </c>
      <c r="P68">
        <v>66.870123980065529</v>
      </c>
      <c r="Q68">
        <v>3.2803258797672914</v>
      </c>
      <c r="R68">
        <v>5.5075971468871598</v>
      </c>
      <c r="S68">
        <v>4.149859761652543</v>
      </c>
      <c r="T68">
        <v>0</v>
      </c>
      <c r="U68">
        <v>281.36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0</v>
      </c>
      <c r="AA68">
        <v>10.33886976933896</v>
      </c>
      <c r="AB68">
        <v>7.3579472807037121</v>
      </c>
      <c r="AC68">
        <v>3.7480765825310396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16.636535751615448</v>
      </c>
      <c r="AL68">
        <v>19.095507809208264</v>
      </c>
      <c r="AM68">
        <v>2.5834572280445744</v>
      </c>
      <c r="AN68">
        <v>0</v>
      </c>
      <c r="AO68">
        <v>0</v>
      </c>
      <c r="AP68">
        <v>0.78548419445169859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745.03461737129351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87.890225212005092</v>
      </c>
      <c r="L69">
        <v>34.959377714770994</v>
      </c>
      <c r="M69">
        <v>0</v>
      </c>
      <c r="N69">
        <v>29.12665492358915</v>
      </c>
      <c r="O69">
        <v>48.917773930542339</v>
      </c>
      <c r="P69">
        <v>66.870123980065529</v>
      </c>
      <c r="Q69">
        <v>3.2803258797672914</v>
      </c>
      <c r="R69">
        <v>5.2183863376010784</v>
      </c>
      <c r="S69">
        <v>4.149859761652543</v>
      </c>
      <c r="T69">
        <v>0</v>
      </c>
      <c r="U69">
        <v>281.36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0</v>
      </c>
      <c r="AA69">
        <v>10.33886976933896</v>
      </c>
      <c r="AB69">
        <v>7.3579472807037121</v>
      </c>
      <c r="AC69">
        <v>3.7480765825310396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16.636535751615448</v>
      </c>
      <c r="AL69">
        <v>19.095507809208264</v>
      </c>
      <c r="AM69">
        <v>2.5834572280445744</v>
      </c>
      <c r="AN69">
        <v>0</v>
      </c>
      <c r="AO69">
        <v>0</v>
      </c>
      <c r="AP69">
        <v>0.78548419445169859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744.74484400484994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87.890225212005092</v>
      </c>
      <c r="L70">
        <v>34.959377714770994</v>
      </c>
      <c r="M70">
        <v>0</v>
      </c>
      <c r="N70">
        <v>29.12665492358915</v>
      </c>
      <c r="O70">
        <v>48.917773930542339</v>
      </c>
      <c r="P70">
        <v>66.870123980065529</v>
      </c>
      <c r="Q70">
        <v>3.2803258797672914</v>
      </c>
      <c r="R70">
        <v>5.2183863376010784</v>
      </c>
      <c r="S70">
        <v>4.149859761652543</v>
      </c>
      <c r="T70">
        <v>0</v>
      </c>
      <c r="U70">
        <v>281.36</v>
      </c>
      <c r="V70">
        <v>5.0996547536087604</v>
      </c>
      <c r="W70">
        <v>10.866245833060557</v>
      </c>
      <c r="X70">
        <v>36.108923075191676</v>
      </c>
      <c r="Y70">
        <v>0</v>
      </c>
      <c r="Z70">
        <v>0</v>
      </c>
      <c r="AA70">
        <v>10.33886976933896</v>
      </c>
      <c r="AB70">
        <v>7.3579472807037121</v>
      </c>
      <c r="AC70">
        <v>3.7480765825310396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16.636535751615448</v>
      </c>
      <c r="AL70">
        <v>19.095507809208264</v>
      </c>
      <c r="AM70">
        <v>2.5834572280445744</v>
      </c>
      <c r="AN70">
        <v>0</v>
      </c>
      <c r="AO70">
        <v>0</v>
      </c>
      <c r="AP70">
        <v>0.78548419445169859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744.47169939955006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87.890225212005092</v>
      </c>
      <c r="L71">
        <v>34.959377714770994</v>
      </c>
      <c r="M71">
        <v>0</v>
      </c>
      <c r="N71">
        <v>29.12665492358915</v>
      </c>
      <c r="O71">
        <v>48.917773930542339</v>
      </c>
      <c r="P71">
        <v>66.870123980065529</v>
      </c>
      <c r="Q71">
        <v>3.3990058479532164</v>
      </c>
      <c r="R71">
        <v>5.2122547552388943</v>
      </c>
      <c r="S71">
        <v>4.1510119101876679</v>
      </c>
      <c r="T71">
        <v>0</v>
      </c>
      <c r="U71">
        <v>281.36</v>
      </c>
      <c r="V71">
        <v>5.0996227318718379</v>
      </c>
      <c r="W71">
        <v>10.866245833060557</v>
      </c>
      <c r="X71">
        <v>36.382067680491552</v>
      </c>
      <c r="Y71">
        <v>0</v>
      </c>
      <c r="Z71">
        <v>0</v>
      </c>
      <c r="AA71">
        <v>10.33886976933896</v>
      </c>
      <c r="AB71">
        <v>5.7228480459378854</v>
      </c>
      <c r="AC71">
        <v>3.7480765825310396</v>
      </c>
      <c r="AD71">
        <v>4.4819263423536322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16.636535751615448</v>
      </c>
      <c r="AL71">
        <v>19.095507809208264</v>
      </c>
      <c r="AM71">
        <v>3.8588346820772803</v>
      </c>
      <c r="AN71">
        <v>0</v>
      </c>
      <c r="AO71">
        <v>0</v>
      </c>
      <c r="AP71">
        <v>0.78548419445169859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744.49879073673878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87.890225212005092</v>
      </c>
      <c r="L72">
        <v>34.959377714770994</v>
      </c>
      <c r="M72">
        <v>0</v>
      </c>
      <c r="N72">
        <v>29.12665492358915</v>
      </c>
      <c r="O72">
        <v>48.917773930542339</v>
      </c>
      <c r="P72">
        <v>66.870123980065529</v>
      </c>
      <c r="Q72">
        <v>3.289372931623932</v>
      </c>
      <c r="R72">
        <v>5.2122547552388943</v>
      </c>
      <c r="S72">
        <v>4.1510119101876679</v>
      </c>
      <c r="T72">
        <v>0</v>
      </c>
      <c r="U72">
        <v>281.36</v>
      </c>
      <c r="V72">
        <v>5.0996227318718379</v>
      </c>
      <c r="W72">
        <v>10.866245833060557</v>
      </c>
      <c r="X72">
        <v>36.382067680491552</v>
      </c>
      <c r="Y72">
        <v>0</v>
      </c>
      <c r="Z72">
        <v>0</v>
      </c>
      <c r="AA72">
        <v>10.33886976933896</v>
      </c>
      <c r="AB72">
        <v>5.7228480459378854</v>
      </c>
      <c r="AC72">
        <v>3.7480765825310396</v>
      </c>
      <c r="AD72">
        <v>4.4819263423536322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16.636535751615448</v>
      </c>
      <c r="AL72">
        <v>19.095507809208264</v>
      </c>
      <c r="AM72">
        <v>3.8771478360671661</v>
      </c>
      <c r="AN72">
        <v>0</v>
      </c>
      <c r="AO72">
        <v>0</v>
      </c>
      <c r="AP72">
        <v>0.78548419445169859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745.28175154024689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87.890225212005092</v>
      </c>
      <c r="L73">
        <v>34.959377714770994</v>
      </c>
      <c r="M73">
        <v>0</v>
      </c>
      <c r="N73">
        <v>29.12665492358915</v>
      </c>
      <c r="O73">
        <v>48.917773930542339</v>
      </c>
      <c r="P73">
        <v>66.870123980065529</v>
      </c>
      <c r="Q73">
        <v>3.289372931623932</v>
      </c>
      <c r="R73">
        <v>5.2122547552388943</v>
      </c>
      <c r="S73">
        <v>4.1510119101876679</v>
      </c>
      <c r="T73">
        <v>0</v>
      </c>
      <c r="U73">
        <v>281.36</v>
      </c>
      <c r="V73">
        <v>5.0996227318718379</v>
      </c>
      <c r="W73">
        <v>10.866245833060557</v>
      </c>
      <c r="X73">
        <v>36.382067680491552</v>
      </c>
      <c r="Y73">
        <v>0</v>
      </c>
      <c r="Z73">
        <v>0</v>
      </c>
      <c r="AA73">
        <v>10.33886976933896</v>
      </c>
      <c r="AB73">
        <v>5.7228480459378854</v>
      </c>
      <c r="AC73">
        <v>3.7480765825310396</v>
      </c>
      <c r="AD73">
        <v>4.4819263423536322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16.636535751615448</v>
      </c>
      <c r="AL73">
        <v>19.095507809208264</v>
      </c>
      <c r="AM73">
        <v>3.8771478360671661</v>
      </c>
      <c r="AN73">
        <v>0</v>
      </c>
      <c r="AO73">
        <v>0</v>
      </c>
      <c r="AP73">
        <v>2.9848403960401004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747.48110774183533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87.890225212005092</v>
      </c>
      <c r="L74">
        <v>34.959377714770994</v>
      </c>
      <c r="M74">
        <v>0</v>
      </c>
      <c r="N74">
        <v>29.12665492358915</v>
      </c>
      <c r="O74">
        <v>48.917773930542339</v>
      </c>
      <c r="P74">
        <v>66.870123980065529</v>
      </c>
      <c r="Q74">
        <v>3.289372931623932</v>
      </c>
      <c r="R74">
        <v>5.2122547552388943</v>
      </c>
      <c r="S74">
        <v>4.1510119101876679</v>
      </c>
      <c r="T74">
        <v>0</v>
      </c>
      <c r="U74">
        <v>281.36</v>
      </c>
      <c r="V74">
        <v>5.0996227318718379</v>
      </c>
      <c r="W74">
        <v>10.866245833060557</v>
      </c>
      <c r="X74">
        <v>36.382067680491552</v>
      </c>
      <c r="Y74">
        <v>0</v>
      </c>
      <c r="Z74">
        <v>0</v>
      </c>
      <c r="AA74">
        <v>10.33886976933896</v>
      </c>
      <c r="AB74">
        <v>5.7228480459378854</v>
      </c>
      <c r="AC74">
        <v>3.7480765825310396</v>
      </c>
      <c r="AD74">
        <v>4.4819263423536322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16.636535751615448</v>
      </c>
      <c r="AL74">
        <v>19.095507809208264</v>
      </c>
      <c r="AM74">
        <v>3.8771478360671661</v>
      </c>
      <c r="AN74">
        <v>0</v>
      </c>
      <c r="AO74">
        <v>0</v>
      </c>
      <c r="AP74">
        <v>2.9848403960401004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747.48110774183533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87.890225212005092</v>
      </c>
      <c r="L75">
        <v>34.959377714770994</v>
      </c>
      <c r="M75">
        <v>0</v>
      </c>
      <c r="N75">
        <v>29.12665492358915</v>
      </c>
      <c r="O75">
        <v>48.917773930542339</v>
      </c>
      <c r="P75">
        <v>66.868039507869668</v>
      </c>
      <c r="Q75">
        <v>3.289372931623932</v>
      </c>
      <c r="R75">
        <v>5.2122547552388943</v>
      </c>
      <c r="S75">
        <v>4.1510119101876679</v>
      </c>
      <c r="T75">
        <v>0</v>
      </c>
      <c r="U75">
        <v>281.36</v>
      </c>
      <c r="V75">
        <v>5.0996227318718379</v>
      </c>
      <c r="W75">
        <v>10.866245833060557</v>
      </c>
      <c r="X75">
        <v>36.382067680491552</v>
      </c>
      <c r="Y75">
        <v>0</v>
      </c>
      <c r="Z75">
        <v>1.599638406</v>
      </c>
      <c r="AA75">
        <v>10.33886976933896</v>
      </c>
      <c r="AB75">
        <v>3.9242385772994082</v>
      </c>
      <c r="AC75">
        <v>2.4987177216873597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16.636535751615448</v>
      </c>
      <c r="AL75">
        <v>19.095507809208264</v>
      </c>
      <c r="AM75">
        <v>3.8771478360671661</v>
      </c>
      <c r="AN75">
        <v>0</v>
      </c>
      <c r="AO75">
        <v>0</v>
      </c>
      <c r="AP75">
        <v>0.31419377936371179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743.36004672948104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87.890225212005092</v>
      </c>
      <c r="L76">
        <v>34.959377714770994</v>
      </c>
      <c r="M76">
        <v>0</v>
      </c>
      <c r="N76">
        <v>29.12665492358915</v>
      </c>
      <c r="O76">
        <v>48.917773930542339</v>
      </c>
      <c r="P76">
        <v>66.869689792627369</v>
      </c>
      <c r="Q76">
        <v>3.289372931623932</v>
      </c>
      <c r="R76">
        <v>5.2122547552388943</v>
      </c>
      <c r="S76">
        <v>4.1510119101876679</v>
      </c>
      <c r="T76">
        <v>0</v>
      </c>
      <c r="U76">
        <v>281.36</v>
      </c>
      <c r="V76">
        <v>5.0996227318718379</v>
      </c>
      <c r="W76">
        <v>10.866245833060557</v>
      </c>
      <c r="X76">
        <v>36.382067680491552</v>
      </c>
      <c r="Y76">
        <v>0</v>
      </c>
      <c r="Z76">
        <v>1.599638406</v>
      </c>
      <c r="AA76">
        <v>10.33886976933896</v>
      </c>
      <c r="AB76">
        <v>3.9242385772994082</v>
      </c>
      <c r="AC76">
        <v>2.4987177216873597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16.636535751615448</v>
      </c>
      <c r="AL76">
        <v>19.095507809208264</v>
      </c>
      <c r="AM76">
        <v>3.8771478360671661</v>
      </c>
      <c r="AN76">
        <v>0</v>
      </c>
      <c r="AO76">
        <v>0</v>
      </c>
      <c r="AP76">
        <v>0.31419377936371179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743.36169701423876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87.890225212005092</v>
      </c>
      <c r="L77">
        <v>34.959377714770994</v>
      </c>
      <c r="M77">
        <v>0</v>
      </c>
      <c r="N77">
        <v>29.12665492358915</v>
      </c>
      <c r="O77">
        <v>48.917773930542339</v>
      </c>
      <c r="P77">
        <v>66.869689792627369</v>
      </c>
      <c r="Q77">
        <v>3.289372931623932</v>
      </c>
      <c r="R77">
        <v>5.2122547552388943</v>
      </c>
      <c r="S77">
        <v>4.1510119101876679</v>
      </c>
      <c r="T77">
        <v>0</v>
      </c>
      <c r="U77">
        <v>281.36</v>
      </c>
      <c r="V77">
        <v>5.0996227318718379</v>
      </c>
      <c r="W77">
        <v>10.866245833060557</v>
      </c>
      <c r="X77">
        <v>36.382067680491552</v>
      </c>
      <c r="Y77">
        <v>0</v>
      </c>
      <c r="Z77">
        <v>3.1992765579999998</v>
      </c>
      <c r="AA77">
        <v>10.33886976933896</v>
      </c>
      <c r="AB77">
        <v>3.9242385772994082</v>
      </c>
      <c r="AC77">
        <v>2.4987177216873597</v>
      </c>
      <c r="AD77">
        <v>6.7228894069377114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16.636535751615448</v>
      </c>
      <c r="AL77">
        <v>19.095507809208264</v>
      </c>
      <c r="AM77">
        <v>3.8771478360671661</v>
      </c>
      <c r="AN77">
        <v>0</v>
      </c>
      <c r="AO77">
        <v>0</v>
      </c>
      <c r="AP77">
        <v>0.31419377936371179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747.57699026515081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87.890225212005092</v>
      </c>
      <c r="L78">
        <v>34.959377714770994</v>
      </c>
      <c r="M78">
        <v>0</v>
      </c>
      <c r="N78">
        <v>29.12665492358915</v>
      </c>
      <c r="O78">
        <v>48.917773930542339</v>
      </c>
      <c r="P78">
        <v>66.869689792627369</v>
      </c>
      <c r="Q78">
        <v>3.289372931623932</v>
      </c>
      <c r="R78">
        <v>5.2122547552388943</v>
      </c>
      <c r="S78">
        <v>4.1510119101876679</v>
      </c>
      <c r="T78">
        <v>0</v>
      </c>
      <c r="U78">
        <v>281.36</v>
      </c>
      <c r="V78">
        <v>5.0996227318718379</v>
      </c>
      <c r="W78">
        <v>8.5398724842355733</v>
      </c>
      <c r="X78">
        <v>36.108923075191676</v>
      </c>
      <c r="Y78">
        <v>0</v>
      </c>
      <c r="Z78">
        <v>4.8232009199999997</v>
      </c>
      <c r="AA78">
        <v>10.33886976933896</v>
      </c>
      <c r="AB78">
        <v>9.9741064701904598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16.636535751615448</v>
      </c>
      <c r="AL78">
        <v>20.520545709208264</v>
      </c>
      <c r="AM78">
        <v>3.8849960255955081</v>
      </c>
      <c r="AN78">
        <v>0</v>
      </c>
      <c r="AO78">
        <v>0</v>
      </c>
      <c r="AP78">
        <v>0.31419377936371179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762.26924294077526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87.890225212005092</v>
      </c>
      <c r="L79">
        <v>34.958730122035618</v>
      </c>
      <c r="M79">
        <v>0</v>
      </c>
      <c r="N79">
        <v>29.12665492358915</v>
      </c>
      <c r="O79">
        <v>48.917773930542339</v>
      </c>
      <c r="P79">
        <v>66.869689792627369</v>
      </c>
      <c r="Q79">
        <v>3.2968094021739134</v>
      </c>
      <c r="R79">
        <v>5.2122547552388943</v>
      </c>
      <c r="S79">
        <v>4.1510119101876679</v>
      </c>
      <c r="T79">
        <v>0</v>
      </c>
      <c r="U79">
        <v>283.5</v>
      </c>
      <c r="V79">
        <v>5.0996227318718379</v>
      </c>
      <c r="W79">
        <v>10.866245833060557</v>
      </c>
      <c r="X79">
        <v>36.108923075191676</v>
      </c>
      <c r="Y79">
        <v>0</v>
      </c>
      <c r="Z79">
        <v>4.8232009199999997</v>
      </c>
      <c r="AA79">
        <v>10.33886976933896</v>
      </c>
      <c r="AB79">
        <v>9.9741064701904598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16.636535751615448</v>
      </c>
      <c r="AL79">
        <v>20.520545709208264</v>
      </c>
      <c r="AM79">
        <v>3.8849960255955081</v>
      </c>
      <c r="AN79">
        <v>0</v>
      </c>
      <c r="AO79">
        <v>0</v>
      </c>
      <c r="AP79">
        <v>0.12567751174548469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776.85791253340039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87.890225212005092</v>
      </c>
      <c r="L80">
        <v>34.958730122035618</v>
      </c>
      <c r="M80">
        <v>0</v>
      </c>
      <c r="N80">
        <v>29.12665492358915</v>
      </c>
      <c r="O80">
        <v>48.917773930542339</v>
      </c>
      <c r="P80">
        <v>66.869689792627369</v>
      </c>
      <c r="Q80">
        <v>3.2968094021739134</v>
      </c>
      <c r="R80">
        <v>5.2122547552388943</v>
      </c>
      <c r="S80">
        <v>4.1510119101876679</v>
      </c>
      <c r="T80">
        <v>0</v>
      </c>
      <c r="U80">
        <v>283.5</v>
      </c>
      <c r="V80">
        <v>5.0996227318718379</v>
      </c>
      <c r="W80">
        <v>10.866245833060557</v>
      </c>
      <c r="X80">
        <v>36.108923075191676</v>
      </c>
      <c r="Y80">
        <v>0</v>
      </c>
      <c r="Z80">
        <v>4.8232009199999997</v>
      </c>
      <c r="AA80">
        <v>10.33886976933896</v>
      </c>
      <c r="AB80">
        <v>9.9741064701904598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16.636535751615448</v>
      </c>
      <c r="AL80">
        <v>20.520545709208264</v>
      </c>
      <c r="AM80">
        <v>3.8849960255955081</v>
      </c>
      <c r="AN80">
        <v>0</v>
      </c>
      <c r="AO80">
        <v>0</v>
      </c>
      <c r="AP80">
        <v>0.12567751174548469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776.85791253340039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87.890225212005092</v>
      </c>
      <c r="L81">
        <v>34.958730122035618</v>
      </c>
      <c r="M81">
        <v>0</v>
      </c>
      <c r="N81">
        <v>29.12665492358915</v>
      </c>
      <c r="O81">
        <v>48.917773930542339</v>
      </c>
      <c r="P81">
        <v>66.869689792627369</v>
      </c>
      <c r="Q81">
        <v>3.2968094021739134</v>
      </c>
      <c r="R81">
        <v>5.2122547552388943</v>
      </c>
      <c r="S81">
        <v>4.1510119101876679</v>
      </c>
      <c r="T81">
        <v>0</v>
      </c>
      <c r="U81">
        <v>283.5</v>
      </c>
      <c r="V81">
        <v>5.1017437635968097</v>
      </c>
      <c r="W81">
        <v>10.866245833060557</v>
      </c>
      <c r="X81">
        <v>36.108923075191676</v>
      </c>
      <c r="Y81">
        <v>0</v>
      </c>
      <c r="Z81">
        <v>4.8232009199999997</v>
      </c>
      <c r="AA81">
        <v>10.33886976933896</v>
      </c>
      <c r="AB81">
        <v>9.9741064701904598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16.636535751615448</v>
      </c>
      <c r="AL81">
        <v>15.96042458158348</v>
      </c>
      <c r="AM81">
        <v>3.8849960255955081</v>
      </c>
      <c r="AN81">
        <v>0</v>
      </c>
      <c r="AO81">
        <v>0</v>
      </c>
      <c r="AP81">
        <v>0.12567751174548469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772.29991243750055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87.890225212005092</v>
      </c>
      <c r="L82">
        <v>34.958730122035618</v>
      </c>
      <c r="M82">
        <v>0</v>
      </c>
      <c r="N82">
        <v>29.12665492358915</v>
      </c>
      <c r="O82">
        <v>48.917773930542339</v>
      </c>
      <c r="P82">
        <v>66.869689792627369</v>
      </c>
      <c r="Q82">
        <v>3.2968094021739134</v>
      </c>
      <c r="R82">
        <v>5.2122547552388943</v>
      </c>
      <c r="S82">
        <v>4.1510119101876679</v>
      </c>
      <c r="T82">
        <v>0</v>
      </c>
      <c r="U82">
        <v>283.5</v>
      </c>
      <c r="V82">
        <v>5.1017437635968097</v>
      </c>
      <c r="W82">
        <v>10.866245833060557</v>
      </c>
      <c r="X82">
        <v>36.108923075191676</v>
      </c>
      <c r="Y82">
        <v>0</v>
      </c>
      <c r="Z82">
        <v>4.8232009199999997</v>
      </c>
      <c r="AA82">
        <v>10.33886976933896</v>
      </c>
      <c r="AB82">
        <v>9.9741064701904598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16.636535751615448</v>
      </c>
      <c r="AL82">
        <v>15.96042458158348</v>
      </c>
      <c r="AM82">
        <v>3.8849960255955081</v>
      </c>
      <c r="AN82">
        <v>0</v>
      </c>
      <c r="AO82">
        <v>0</v>
      </c>
      <c r="AP82">
        <v>0.12567751174548469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772.29991243750055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87.890225212005092</v>
      </c>
      <c r="L83">
        <v>34.958730122035618</v>
      </c>
      <c r="M83">
        <v>0</v>
      </c>
      <c r="N83">
        <v>29.12665492358915</v>
      </c>
      <c r="O83">
        <v>48.917773930542339</v>
      </c>
      <c r="P83">
        <v>66.869689792627369</v>
      </c>
      <c r="Q83">
        <v>3.1781958367346941</v>
      </c>
      <c r="R83">
        <v>5.1289378881987568</v>
      </c>
      <c r="S83">
        <v>4.0096657428958054</v>
      </c>
      <c r="T83">
        <v>0</v>
      </c>
      <c r="U83">
        <v>283.5</v>
      </c>
      <c r="V83">
        <v>5.1017437635968097</v>
      </c>
      <c r="W83">
        <v>10.866245833060557</v>
      </c>
      <c r="X83">
        <v>36.108923075191676</v>
      </c>
      <c r="Y83">
        <v>0</v>
      </c>
      <c r="Z83">
        <v>4.8232009199999997</v>
      </c>
      <c r="AA83">
        <v>10.33886976933896</v>
      </c>
      <c r="AB83">
        <v>9.9741064701904598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16.636535751615448</v>
      </c>
      <c r="AL83">
        <v>20.520545709208264</v>
      </c>
      <c r="AM83">
        <v>3.8849960255955081</v>
      </c>
      <c r="AN83">
        <v>0</v>
      </c>
      <c r="AO83">
        <v>0</v>
      </c>
      <c r="AP83">
        <v>0.12567751174548469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776.51675696535426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87.890225212005092</v>
      </c>
      <c r="L84">
        <v>34.958730122035618</v>
      </c>
      <c r="M84">
        <v>0</v>
      </c>
      <c r="N84">
        <v>29.12665492358915</v>
      </c>
      <c r="O84">
        <v>48.917773930542339</v>
      </c>
      <c r="P84">
        <v>66.869689792627369</v>
      </c>
      <c r="Q84">
        <v>3.1803795000000004</v>
      </c>
      <c r="R84">
        <v>5.1289378881987568</v>
      </c>
      <c r="S84">
        <v>4.0096657428958054</v>
      </c>
      <c r="T84">
        <v>0</v>
      </c>
      <c r="U84">
        <v>283.5</v>
      </c>
      <c r="V84">
        <v>5.1017437635968097</v>
      </c>
      <c r="W84">
        <v>10.866245833060557</v>
      </c>
      <c r="X84">
        <v>36.108923075191676</v>
      </c>
      <c r="Y84">
        <v>0</v>
      </c>
      <c r="Z84">
        <v>4.8232009199999997</v>
      </c>
      <c r="AA84">
        <v>10.33886976933896</v>
      </c>
      <c r="AB84">
        <v>9.9741064701904598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16.636535751615448</v>
      </c>
      <c r="AL84">
        <v>20.520545709208264</v>
      </c>
      <c r="AM84">
        <v>3.8849960255955081</v>
      </c>
      <c r="AN84">
        <v>0</v>
      </c>
      <c r="AO84">
        <v>0</v>
      </c>
      <c r="AP84">
        <v>0.12567751174548469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776.51894062861948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87.890107909072029</v>
      </c>
      <c r="L85">
        <v>34.960737060768437</v>
      </c>
      <c r="M85">
        <v>0</v>
      </c>
      <c r="N85">
        <v>29.12665492358915</v>
      </c>
      <c r="O85">
        <v>48.917773930542339</v>
      </c>
      <c r="P85">
        <v>66.869689792627369</v>
      </c>
      <c r="Q85">
        <v>3.1803795000000004</v>
      </c>
      <c r="R85">
        <v>5.1289378881987568</v>
      </c>
      <c r="S85">
        <v>4.0096657428958054</v>
      </c>
      <c r="T85">
        <v>0</v>
      </c>
      <c r="U85">
        <v>283.5</v>
      </c>
      <c r="V85">
        <v>5.0996227318718379</v>
      </c>
      <c r="W85">
        <v>10.866245833060557</v>
      </c>
      <c r="X85">
        <v>36.108923075191676</v>
      </c>
      <c r="Y85">
        <v>0</v>
      </c>
      <c r="Z85">
        <v>4.8232009199999997</v>
      </c>
      <c r="AA85">
        <v>10.33886976933896</v>
      </c>
      <c r="AB85">
        <v>9.6928692155730953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16.636535751615448</v>
      </c>
      <c r="AL85">
        <v>20.520545709208264</v>
      </c>
      <c r="AM85">
        <v>3.8849960255955081</v>
      </c>
      <c r="AN85">
        <v>0</v>
      </c>
      <c r="AO85">
        <v>0</v>
      </c>
      <c r="AP85">
        <v>0.12567751174548469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765.30896204438534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87.889233783943439</v>
      </c>
      <c r="L86">
        <v>34.959956450417963</v>
      </c>
      <c r="M86">
        <v>0</v>
      </c>
      <c r="N86">
        <v>29.12665492358915</v>
      </c>
      <c r="O86">
        <v>48.917773930542339</v>
      </c>
      <c r="P86">
        <v>66.869689792627369</v>
      </c>
      <c r="Q86">
        <v>3.1803795000000004</v>
      </c>
      <c r="R86">
        <v>5.1289378881987568</v>
      </c>
      <c r="S86">
        <v>4.0096657428958054</v>
      </c>
      <c r="T86">
        <v>0</v>
      </c>
      <c r="U86">
        <v>283.5</v>
      </c>
      <c r="V86">
        <v>5.0996227318718379</v>
      </c>
      <c r="W86">
        <v>10.866245833060557</v>
      </c>
      <c r="X86">
        <v>36.108923075191676</v>
      </c>
      <c r="Y86">
        <v>0</v>
      </c>
      <c r="Z86">
        <v>0</v>
      </c>
      <c r="AA86">
        <v>10.33886976933896</v>
      </c>
      <c r="AB86">
        <v>3.9242385772994082</v>
      </c>
      <c r="AC86">
        <v>2.4987177216873597</v>
      </c>
      <c r="AD86">
        <v>8.9638524715217915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16.636535751615448</v>
      </c>
      <c r="AL86">
        <v>20.520545709208264</v>
      </c>
      <c r="AM86">
        <v>3.8771478360671661</v>
      </c>
      <c r="AN86">
        <v>0</v>
      </c>
      <c r="AO86">
        <v>0</v>
      </c>
      <c r="AP86">
        <v>0.12567751174548469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749.01329260611806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141.31109796306117</v>
      </c>
      <c r="L87">
        <v>55.64</v>
      </c>
      <c r="M87">
        <v>0</v>
      </c>
      <c r="N87">
        <v>29.12665492358915</v>
      </c>
      <c r="O87">
        <v>48.917773930542339</v>
      </c>
      <c r="P87">
        <v>66.869689792627369</v>
      </c>
      <c r="Q87">
        <v>4.7195487875647677</v>
      </c>
      <c r="R87">
        <v>9.616984822620827</v>
      </c>
      <c r="S87">
        <v>5.8809307574257419</v>
      </c>
      <c r="T87">
        <v>0</v>
      </c>
      <c r="U87">
        <v>283.5</v>
      </c>
      <c r="V87">
        <v>5.0996547536087604</v>
      </c>
      <c r="W87">
        <v>10.866245833060557</v>
      </c>
      <c r="X87">
        <v>36.108923075191676</v>
      </c>
      <c r="Y87">
        <v>0</v>
      </c>
      <c r="Z87">
        <v>0</v>
      </c>
      <c r="AA87">
        <v>10.33886976933896</v>
      </c>
      <c r="AB87">
        <v>3.9242385772994082</v>
      </c>
      <c r="AC87">
        <v>2.4987177216873597</v>
      </c>
      <c r="AD87">
        <v>8.9638524715217915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16.636535751615448</v>
      </c>
      <c r="AL87">
        <v>20.520545709208264</v>
      </c>
      <c r="AM87">
        <v>3.8771478360671661</v>
      </c>
      <c r="AN87">
        <v>0</v>
      </c>
      <c r="AO87">
        <v>0</v>
      </c>
      <c r="AP87">
        <v>0.28277440142734062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831.17081048275338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151.98106874718377</v>
      </c>
      <c r="L88">
        <v>63.12</v>
      </c>
      <c r="M88">
        <v>0</v>
      </c>
      <c r="N88">
        <v>29.12665492358915</v>
      </c>
      <c r="O88">
        <v>48.917773930542339</v>
      </c>
      <c r="P88">
        <v>66.869689792627369</v>
      </c>
      <c r="Q88">
        <v>4.8297644977192089</v>
      </c>
      <c r="R88">
        <v>10.400196154023519</v>
      </c>
      <c r="S88">
        <v>6.4784778067415738</v>
      </c>
      <c r="T88">
        <v>0</v>
      </c>
      <c r="U88">
        <v>283.5</v>
      </c>
      <c r="V88">
        <v>5.0996547536087604</v>
      </c>
      <c r="W88">
        <v>10.866245833060557</v>
      </c>
      <c r="X88">
        <v>36.108923075191676</v>
      </c>
      <c r="Y88">
        <v>0</v>
      </c>
      <c r="Z88">
        <v>0</v>
      </c>
      <c r="AA88">
        <v>10.33886976933896</v>
      </c>
      <c r="AB88">
        <v>3.9242385772994082</v>
      </c>
      <c r="AC88">
        <v>2.4987177216873597</v>
      </c>
      <c r="AD88">
        <v>8.9638524715217915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16.636535751615448</v>
      </c>
      <c r="AL88">
        <v>19.095507809208264</v>
      </c>
      <c r="AM88">
        <v>3.8771478360671661</v>
      </c>
      <c r="AN88">
        <v>0</v>
      </c>
      <c r="AO88">
        <v>0</v>
      </c>
      <c r="AP88">
        <v>2.4821303490581612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851.58607340537992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158.49849593667747</v>
      </c>
      <c r="L89">
        <v>63.12</v>
      </c>
      <c r="M89">
        <v>0</v>
      </c>
      <c r="N89">
        <v>29.12665492358915</v>
      </c>
      <c r="O89">
        <v>48.917773930542339</v>
      </c>
      <c r="P89">
        <v>66.869689792627369</v>
      </c>
      <c r="Q89">
        <v>4.8297644977192089</v>
      </c>
      <c r="R89">
        <v>10.400196154023519</v>
      </c>
      <c r="S89">
        <v>6.4784778067415738</v>
      </c>
      <c r="T89">
        <v>0</v>
      </c>
      <c r="U89">
        <v>283.5</v>
      </c>
      <c r="V89">
        <v>5.0996547536087604</v>
      </c>
      <c r="W89">
        <v>10.866245833060557</v>
      </c>
      <c r="X89">
        <v>36.108923075191676</v>
      </c>
      <c r="Y89">
        <v>0</v>
      </c>
      <c r="Z89">
        <v>0</v>
      </c>
      <c r="AA89">
        <v>10.33886976933896</v>
      </c>
      <c r="AB89">
        <v>3.9242385772994082</v>
      </c>
      <c r="AC89">
        <v>2.4987177216873597</v>
      </c>
      <c r="AD89">
        <v>8.9638524715217915</v>
      </c>
      <c r="AE89">
        <v>12.128109476105115</v>
      </c>
      <c r="AF89">
        <v>0</v>
      </c>
      <c r="AG89">
        <v>0</v>
      </c>
      <c r="AH89">
        <v>37.518635423046874</v>
      </c>
      <c r="AI89">
        <v>3.4346745445345794</v>
      </c>
      <c r="AJ89">
        <v>0</v>
      </c>
      <c r="AK89">
        <v>16.636535751615448</v>
      </c>
      <c r="AL89">
        <v>19.095507809208264</v>
      </c>
      <c r="AM89">
        <v>3.8771478360671661</v>
      </c>
      <c r="AN89">
        <v>0</v>
      </c>
      <c r="AO89">
        <v>0</v>
      </c>
      <c r="AP89">
        <v>2.4821303490581612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860.6638945735607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155.15952846731298</v>
      </c>
      <c r="L90">
        <v>63.12</v>
      </c>
      <c r="M90">
        <v>0</v>
      </c>
      <c r="N90">
        <v>29.12665492358915</v>
      </c>
      <c r="O90">
        <v>48.917773930542339</v>
      </c>
      <c r="P90">
        <v>66.869689792627369</v>
      </c>
      <c r="Q90">
        <v>4.8297644977192089</v>
      </c>
      <c r="R90">
        <v>10.400196154023519</v>
      </c>
      <c r="S90">
        <v>6.4784778067415738</v>
      </c>
      <c r="T90">
        <v>0</v>
      </c>
      <c r="U90">
        <v>283.5</v>
      </c>
      <c r="V90">
        <v>5.0996547536087604</v>
      </c>
      <c r="W90">
        <v>10.866245833060557</v>
      </c>
      <c r="X90">
        <v>36.108923075191676</v>
      </c>
      <c r="Y90">
        <v>0</v>
      </c>
      <c r="Z90">
        <v>4.8232009199999997</v>
      </c>
      <c r="AA90">
        <v>10.33886976933896</v>
      </c>
      <c r="AB90">
        <v>9.6928692155730953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3.4346745445345794</v>
      </c>
      <c r="AJ90">
        <v>0</v>
      </c>
      <c r="AK90">
        <v>16.636535751615448</v>
      </c>
      <c r="AL90">
        <v>20.520545709208264</v>
      </c>
      <c r="AM90">
        <v>3.8849960255955081</v>
      </c>
      <c r="AN90">
        <v>0</v>
      </c>
      <c r="AO90">
        <v>0</v>
      </c>
      <c r="AP90">
        <v>2.4821303490581612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874.66928767265631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158.44056788359569</v>
      </c>
      <c r="L91">
        <v>63.12</v>
      </c>
      <c r="M91">
        <v>0</v>
      </c>
      <c r="N91">
        <v>29.12665492358915</v>
      </c>
      <c r="O91">
        <v>48.917773930542339</v>
      </c>
      <c r="P91">
        <v>66.869689792627369</v>
      </c>
      <c r="Q91">
        <v>4.8297644977192089</v>
      </c>
      <c r="R91">
        <v>10.400196154023519</v>
      </c>
      <c r="S91">
        <v>6.4784778067415738</v>
      </c>
      <c r="T91">
        <v>0</v>
      </c>
      <c r="U91">
        <v>283.5</v>
      </c>
      <c r="V91">
        <v>5.0996547536087604</v>
      </c>
      <c r="W91">
        <v>10.866245833060557</v>
      </c>
      <c r="X91">
        <v>36.108923075191676</v>
      </c>
      <c r="Y91">
        <v>0</v>
      </c>
      <c r="Z91">
        <v>4.8232009199999997</v>
      </c>
      <c r="AA91">
        <v>10.33886976933896</v>
      </c>
      <c r="AB91">
        <v>9.6928692155730953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3.4346745445345794</v>
      </c>
      <c r="AJ91">
        <v>0</v>
      </c>
      <c r="AK91">
        <v>16.636535751615448</v>
      </c>
      <c r="AL91">
        <v>20.520545709208264</v>
      </c>
      <c r="AM91">
        <v>3.8849960255955081</v>
      </c>
      <c r="AN91">
        <v>0</v>
      </c>
      <c r="AO91">
        <v>0</v>
      </c>
      <c r="AP91">
        <v>0.28277440142734062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875.75097114130813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158.44056788359569</v>
      </c>
      <c r="L92">
        <v>63.12</v>
      </c>
      <c r="M92">
        <v>0</v>
      </c>
      <c r="N92">
        <v>29.12665492358915</v>
      </c>
      <c r="O92">
        <v>48.917773930542339</v>
      </c>
      <c r="P92">
        <v>66.869689792627369</v>
      </c>
      <c r="Q92">
        <v>4.8297644977192089</v>
      </c>
      <c r="R92">
        <v>10.400196154023519</v>
      </c>
      <c r="S92">
        <v>6.4784778067415738</v>
      </c>
      <c r="T92">
        <v>0</v>
      </c>
      <c r="U92">
        <v>283.5</v>
      </c>
      <c r="V92">
        <v>5.0996547536087604</v>
      </c>
      <c r="W92">
        <v>10.866245833060557</v>
      </c>
      <c r="X92">
        <v>36.108923075191676</v>
      </c>
      <c r="Y92">
        <v>0</v>
      </c>
      <c r="Z92">
        <v>4.8232009199999997</v>
      </c>
      <c r="AA92">
        <v>10.33886976933896</v>
      </c>
      <c r="AB92">
        <v>9.6928692155730953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3.4346745445345794</v>
      </c>
      <c r="AJ92">
        <v>0</v>
      </c>
      <c r="AK92">
        <v>16.636535751615448</v>
      </c>
      <c r="AL92">
        <v>20.520545709208264</v>
      </c>
      <c r="AM92">
        <v>3.8849960255955081</v>
      </c>
      <c r="AN92">
        <v>0</v>
      </c>
      <c r="AO92">
        <v>0</v>
      </c>
      <c r="AP92">
        <v>0.28277440142734062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875.75097114130813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158.44056788359569</v>
      </c>
      <c r="L93">
        <v>63.12</v>
      </c>
      <c r="M93">
        <v>0</v>
      </c>
      <c r="N93">
        <v>29.12665492358915</v>
      </c>
      <c r="O93">
        <v>48.917773930542339</v>
      </c>
      <c r="P93">
        <v>66.869689792627369</v>
      </c>
      <c r="Q93">
        <v>4.8297644977192089</v>
      </c>
      <c r="R93">
        <v>10.400196154023519</v>
      </c>
      <c r="S93">
        <v>6.4784778067415738</v>
      </c>
      <c r="T93">
        <v>0</v>
      </c>
      <c r="U93">
        <v>283.5</v>
      </c>
      <c r="V93">
        <v>5.0996547536087604</v>
      </c>
      <c r="W93">
        <v>10.866245833060557</v>
      </c>
      <c r="X93">
        <v>36.108923075191676</v>
      </c>
      <c r="Y93">
        <v>0</v>
      </c>
      <c r="Z93">
        <v>4.8232009199999997</v>
      </c>
      <c r="AA93">
        <v>10.33886976933896</v>
      </c>
      <c r="AB93">
        <v>9.6928692155730953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16.636535751615448</v>
      </c>
      <c r="AL93">
        <v>20.520545709208264</v>
      </c>
      <c r="AM93">
        <v>3.8849960255955081</v>
      </c>
      <c r="AN93">
        <v>0</v>
      </c>
      <c r="AO93">
        <v>0</v>
      </c>
      <c r="AP93">
        <v>0.28277440142734062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875.75097114130813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158.44056788359569</v>
      </c>
      <c r="L94">
        <v>63.12</v>
      </c>
      <c r="M94">
        <v>0</v>
      </c>
      <c r="N94">
        <v>29.12665492358915</v>
      </c>
      <c r="O94">
        <v>48.917773930542339</v>
      </c>
      <c r="P94">
        <v>66.869689792627369</v>
      </c>
      <c r="Q94">
        <v>4.8297644977192089</v>
      </c>
      <c r="R94">
        <v>10.400196154023519</v>
      </c>
      <c r="S94">
        <v>6.4784778067415738</v>
      </c>
      <c r="T94">
        <v>0</v>
      </c>
      <c r="U94">
        <v>283.5</v>
      </c>
      <c r="V94">
        <v>5.0996547536087604</v>
      </c>
      <c r="W94">
        <v>10.866245833060557</v>
      </c>
      <c r="X94">
        <v>36.108923075191676</v>
      </c>
      <c r="Y94">
        <v>0</v>
      </c>
      <c r="Z94">
        <v>1.599638406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16.636535751615448</v>
      </c>
      <c r="AL94">
        <v>19.095507809208264</v>
      </c>
      <c r="AM94">
        <v>3.8771478360671661</v>
      </c>
      <c r="AN94">
        <v>0</v>
      </c>
      <c r="AO94">
        <v>0</v>
      </c>
      <c r="AP94">
        <v>0.28277440142734062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870.40469129764779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158.44056788359569</v>
      </c>
      <c r="L95">
        <v>63.12</v>
      </c>
      <c r="M95">
        <v>0</v>
      </c>
      <c r="N95">
        <v>29.12665492358915</v>
      </c>
      <c r="O95">
        <v>48.917773930542339</v>
      </c>
      <c r="P95">
        <v>66.869689792627369</v>
      </c>
      <c r="Q95">
        <v>4.8297644977192089</v>
      </c>
      <c r="R95">
        <v>10.400196154023519</v>
      </c>
      <c r="S95">
        <v>6.4784778067415738</v>
      </c>
      <c r="T95">
        <v>0</v>
      </c>
      <c r="U95">
        <v>283.5</v>
      </c>
      <c r="V95">
        <v>5.0996547536087604</v>
      </c>
      <c r="W95">
        <v>10.866245833060557</v>
      </c>
      <c r="X95">
        <v>36.108923075191676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8.9638524715217915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16.636535751615448</v>
      </c>
      <c r="AL95">
        <v>19.095507809208264</v>
      </c>
      <c r="AM95">
        <v>3.8771478360671661</v>
      </c>
      <c r="AN95">
        <v>0</v>
      </c>
      <c r="AO95">
        <v>0</v>
      </c>
      <c r="AP95">
        <v>0.28277440142734062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870.40469129764779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158.44056788359569</v>
      </c>
      <c r="L96">
        <v>63.12</v>
      </c>
      <c r="M96">
        <v>0</v>
      </c>
      <c r="N96">
        <v>29.12665492358915</v>
      </c>
      <c r="O96">
        <v>48.917773930542339</v>
      </c>
      <c r="P96">
        <v>66.869689792627369</v>
      </c>
      <c r="Q96">
        <v>4.8297644977192089</v>
      </c>
      <c r="R96">
        <v>10.400196154023519</v>
      </c>
      <c r="S96">
        <v>6.4784778067415738</v>
      </c>
      <c r="T96">
        <v>0</v>
      </c>
      <c r="U96">
        <v>283.5</v>
      </c>
      <c r="V96">
        <v>5.0996547536087604</v>
      </c>
      <c r="W96">
        <v>10.866245833060557</v>
      </c>
      <c r="X96">
        <v>36.108923075191676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8.9638524715217915</v>
      </c>
      <c r="AE96">
        <v>12.128109476105115</v>
      </c>
      <c r="AF96">
        <v>0</v>
      </c>
      <c r="AG96">
        <v>0</v>
      </c>
      <c r="AH96">
        <v>37.518635423046874</v>
      </c>
      <c r="AI96">
        <v>0.87428056584741787</v>
      </c>
      <c r="AJ96">
        <v>0</v>
      </c>
      <c r="AK96">
        <v>16.636535751615448</v>
      </c>
      <c r="AL96">
        <v>19.095507809208264</v>
      </c>
      <c r="AM96">
        <v>3.8771478360671661</v>
      </c>
      <c r="AN96">
        <v>0</v>
      </c>
      <c r="AO96">
        <v>0</v>
      </c>
      <c r="AP96">
        <v>0.28277440142734062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867.84429731896068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158.44056788359569</v>
      </c>
      <c r="L97">
        <v>63.12</v>
      </c>
      <c r="M97">
        <v>0</v>
      </c>
      <c r="N97">
        <v>29.12665492358915</v>
      </c>
      <c r="O97">
        <v>48.917773930542339</v>
      </c>
      <c r="P97">
        <v>66.869689792627369</v>
      </c>
      <c r="Q97">
        <v>4.8297644977192089</v>
      </c>
      <c r="R97">
        <v>10.400196154023519</v>
      </c>
      <c r="S97">
        <v>6.4784778067415738</v>
      </c>
      <c r="T97">
        <v>0</v>
      </c>
      <c r="U97">
        <v>283.5</v>
      </c>
      <c r="V97">
        <v>5.0996547536087604</v>
      </c>
      <c r="W97">
        <v>10.866245833060557</v>
      </c>
      <c r="X97">
        <v>36.108923075191676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6.7228894069377114</v>
      </c>
      <c r="AE97">
        <v>12.128109476105115</v>
      </c>
      <c r="AF97">
        <v>0</v>
      </c>
      <c r="AG97">
        <v>0</v>
      </c>
      <c r="AH97">
        <v>37.518635423046874</v>
      </c>
      <c r="AI97">
        <v>0</v>
      </c>
      <c r="AJ97">
        <v>0</v>
      </c>
      <c r="AK97">
        <v>16.636535751615448</v>
      </c>
      <c r="AL97">
        <v>19.095507809208264</v>
      </c>
      <c r="AM97">
        <v>3.8771478360671661</v>
      </c>
      <c r="AN97">
        <v>0</v>
      </c>
      <c r="AO97">
        <v>0</v>
      </c>
      <c r="AP97">
        <v>2.4821303490581612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866.92840963615993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158.44056788359569</v>
      </c>
      <c r="L98">
        <v>63.12</v>
      </c>
      <c r="M98">
        <v>0</v>
      </c>
      <c r="N98">
        <v>29.12665492358915</v>
      </c>
      <c r="O98">
        <v>48.917773930542339</v>
      </c>
      <c r="P98">
        <v>66.869689792627369</v>
      </c>
      <c r="Q98">
        <v>4.8297644977192089</v>
      </c>
      <c r="R98">
        <v>10.400196154023519</v>
      </c>
      <c r="S98">
        <v>6.4784778067415738</v>
      </c>
      <c r="T98">
        <v>0</v>
      </c>
      <c r="U98">
        <v>283.5</v>
      </c>
      <c r="V98">
        <v>5.0996547536087604</v>
      </c>
      <c r="W98">
        <v>10.866245833060557</v>
      </c>
      <c r="X98">
        <v>36.108923075191676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6.7228894069377114</v>
      </c>
      <c r="AE98">
        <v>12.128109476105115</v>
      </c>
      <c r="AF98">
        <v>0</v>
      </c>
      <c r="AG98">
        <v>0</v>
      </c>
      <c r="AH98">
        <v>37.518635423046874</v>
      </c>
      <c r="AI98">
        <v>0</v>
      </c>
      <c r="AJ98">
        <v>0</v>
      </c>
      <c r="AK98">
        <v>16.636535751615448</v>
      </c>
      <c r="AL98">
        <v>19.095507809208264</v>
      </c>
      <c r="AM98">
        <v>3.8771478360671661</v>
      </c>
      <c r="AN98">
        <v>0</v>
      </c>
      <c r="AO98">
        <v>0</v>
      </c>
      <c r="AP98">
        <v>2.4821303490581612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866.92840963615993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2.5584507933185416</v>
      </c>
      <c r="L99">
        <f t="shared" si="2"/>
        <v>1.0012798192458272</v>
      </c>
      <c r="M99">
        <f t="shared" si="2"/>
        <v>0</v>
      </c>
      <c r="N99">
        <f t="shared" si="2"/>
        <v>0.68210907546324628</v>
      </c>
      <c r="O99">
        <f t="shared" si="2"/>
        <v>1.1452589007607057</v>
      </c>
      <c r="P99">
        <f t="shared" si="2"/>
        <v>1.5825184093806506</v>
      </c>
      <c r="Q99">
        <f t="shared" si="2"/>
        <v>9.2468330221074438E-2</v>
      </c>
      <c r="R99">
        <f t="shared" si="2"/>
        <v>0.17818897630143971</v>
      </c>
      <c r="S99">
        <f t="shared" si="2"/>
        <v>0.11795448556376519</v>
      </c>
      <c r="T99">
        <f t="shared" si="2"/>
        <v>0</v>
      </c>
      <c r="U99">
        <f t="shared" si="2"/>
        <v>6.7601878675261835</v>
      </c>
      <c r="V99">
        <f t="shared" si="2"/>
        <v>0.10620978131192768</v>
      </c>
      <c r="W99">
        <f t="shared" si="2"/>
        <v>0.23470954598242191</v>
      </c>
      <c r="X99">
        <f t="shared" si="2"/>
        <v>0.77741999355282954</v>
      </c>
      <c r="Y99">
        <f t="shared" si="2"/>
        <v>0</v>
      </c>
      <c r="Z99">
        <f t="shared" si="2"/>
        <v>5.0861375289999983E-2</v>
      </c>
      <c r="AA99">
        <f t="shared" si="2"/>
        <v>0.17440564067876838</v>
      </c>
      <c r="AB99">
        <f t="shared" si="2"/>
        <v>0.19284198839540992</v>
      </c>
      <c r="AC99">
        <f t="shared" si="2"/>
        <v>0.1374598518693152</v>
      </c>
      <c r="AD99">
        <f t="shared" si="2"/>
        <v>0.11764311208361329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0.88628774117457876</v>
      </c>
      <c r="AI99">
        <f t="shared" si="2"/>
        <v>5.2815926451387413E-2</v>
      </c>
      <c r="AJ99">
        <f t="shared" si="2"/>
        <v>0</v>
      </c>
      <c r="AK99">
        <f t="shared" si="2"/>
        <v>0.3992768580387705</v>
      </c>
      <c r="AL99">
        <f t="shared" si="2"/>
        <v>0.46099975950718675</v>
      </c>
      <c r="AM99">
        <f t="shared" si="2"/>
        <v>3.92423859604338E-2</v>
      </c>
      <c r="AN99">
        <f t="shared" si="2"/>
        <v>0</v>
      </c>
      <c r="AO99">
        <f t="shared" si="2"/>
        <v>0</v>
      </c>
      <c r="AP99">
        <f t="shared" si="2"/>
        <v>2.4302884770461816E-2</v>
      </c>
      <c r="AQ99">
        <f t="shared" si="2"/>
        <v>0</v>
      </c>
      <c r="AR99">
        <f t="shared" si="2"/>
        <v>0.1993502470385865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18.451905455556734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9.0400629283575356</v>
      </c>
      <c r="L3">
        <v>289.74295299999994</v>
      </c>
      <c r="M3">
        <v>27.227106903363588</v>
      </c>
      <c r="N3">
        <v>35.180379920566196</v>
      </c>
      <c r="O3">
        <v>0</v>
      </c>
      <c r="P3">
        <v>41.369720029003517</v>
      </c>
      <c r="Q3">
        <v>6.4684831312900277</v>
      </c>
      <c r="R3">
        <v>12.556172052570901</v>
      </c>
      <c r="S3">
        <v>7.8161640996254693</v>
      </c>
      <c r="T3">
        <v>0</v>
      </c>
      <c r="U3">
        <v>61.549956896899765</v>
      </c>
      <c r="V3">
        <v>6.1595829965156801</v>
      </c>
      <c r="W3">
        <v>13.127545610474632</v>
      </c>
      <c r="X3">
        <v>43.618699101076182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11.772176022793181</v>
      </c>
      <c r="AH3">
        <v>45.317470424095944</v>
      </c>
      <c r="AI3">
        <v>4.1496562854785228</v>
      </c>
      <c r="AJ3">
        <v>0</v>
      </c>
      <c r="AK3">
        <v>20.094953050275809</v>
      </c>
      <c r="AL3">
        <v>0</v>
      </c>
      <c r="AM3">
        <v>3.1205965926468724</v>
      </c>
      <c r="AN3">
        <v>1.0158998604176757</v>
      </c>
      <c r="AO3">
        <v>0</v>
      </c>
      <c r="AP3">
        <v>0.72116799362054673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714.11461732455473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9.0400324013361839</v>
      </c>
      <c r="L4">
        <v>289.74295299999994</v>
      </c>
      <c r="M4">
        <v>27.227106903363588</v>
      </c>
      <c r="N4">
        <v>35.1859590374563</v>
      </c>
      <c r="O4">
        <v>0</v>
      </c>
      <c r="P4">
        <v>41.37980803976253</v>
      </c>
      <c r="Q4">
        <v>6.468832085086917</v>
      </c>
      <c r="R4">
        <v>12.560236893705325</v>
      </c>
      <c r="S4">
        <v>7.8181630322097382</v>
      </c>
      <c r="T4">
        <v>0</v>
      </c>
      <c r="U4">
        <v>61.663527823656985</v>
      </c>
      <c r="V4">
        <v>6.1595829965156801</v>
      </c>
      <c r="W4">
        <v>13.127545610474632</v>
      </c>
      <c r="X4">
        <v>43.618699101076182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11.772176022793181</v>
      </c>
      <c r="AH4">
        <v>45.317470424095944</v>
      </c>
      <c r="AI4">
        <v>4.1496562854785228</v>
      </c>
      <c r="AJ4">
        <v>0</v>
      </c>
      <c r="AK4">
        <v>20.094953050275809</v>
      </c>
      <c r="AL4">
        <v>0</v>
      </c>
      <c r="AM4">
        <v>3.1205965926468724</v>
      </c>
      <c r="AN4">
        <v>1.0158998604176757</v>
      </c>
      <c r="AO4">
        <v>0</v>
      </c>
      <c r="AP4">
        <v>0.72116799362054673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714.2502375794553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9.0400324013361839</v>
      </c>
      <c r="L5">
        <v>289.74295299999994</v>
      </c>
      <c r="M5">
        <v>27.227106903363588</v>
      </c>
      <c r="N5">
        <v>35.1859590374563</v>
      </c>
      <c r="O5">
        <v>0</v>
      </c>
      <c r="P5">
        <v>41.37980803976253</v>
      </c>
      <c r="Q5">
        <v>6.468832085086917</v>
      </c>
      <c r="R5">
        <v>12.560236893705325</v>
      </c>
      <c r="S5">
        <v>7.8181630322097382</v>
      </c>
      <c r="T5">
        <v>0</v>
      </c>
      <c r="U5">
        <v>61.663527823656985</v>
      </c>
      <c r="V5">
        <v>6.1595829965156801</v>
      </c>
      <c r="W5">
        <v>13.127545610474632</v>
      </c>
      <c r="X5">
        <v>43.618699101076182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11.772176022793181</v>
      </c>
      <c r="AH5">
        <v>45.317470424095944</v>
      </c>
      <c r="AI5">
        <v>4.1496562854785228</v>
      </c>
      <c r="AJ5">
        <v>0</v>
      </c>
      <c r="AK5">
        <v>20.094953050275809</v>
      </c>
      <c r="AL5">
        <v>0</v>
      </c>
      <c r="AM5">
        <v>3.1205965926468724</v>
      </c>
      <c r="AN5">
        <v>1.0158998604176757</v>
      </c>
      <c r="AO5">
        <v>0</v>
      </c>
      <c r="AP5">
        <v>0.72116799362054673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714.2502375794553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9.0400324013361839</v>
      </c>
      <c r="L6">
        <v>289.74295299999994</v>
      </c>
      <c r="M6">
        <v>27.227106903363588</v>
      </c>
      <c r="N6">
        <v>35.1859590374563</v>
      </c>
      <c r="O6">
        <v>0</v>
      </c>
      <c r="P6">
        <v>41.37980803976253</v>
      </c>
      <c r="Q6">
        <v>6.468832085086917</v>
      </c>
      <c r="R6">
        <v>12.560236893705325</v>
      </c>
      <c r="S6">
        <v>7.8181630322097382</v>
      </c>
      <c r="T6">
        <v>0</v>
      </c>
      <c r="U6">
        <v>61.663527823656985</v>
      </c>
      <c r="V6">
        <v>6.1595829965156801</v>
      </c>
      <c r="W6">
        <v>13.127545610474632</v>
      </c>
      <c r="X6">
        <v>43.618699101076182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11.772176022793181</v>
      </c>
      <c r="AH6">
        <v>45.317470424095944</v>
      </c>
      <c r="AI6">
        <v>1.0562758707701867</v>
      </c>
      <c r="AJ6">
        <v>0</v>
      </c>
      <c r="AK6">
        <v>20.094953050275809</v>
      </c>
      <c r="AL6">
        <v>0</v>
      </c>
      <c r="AM6">
        <v>3.1205965926468724</v>
      </c>
      <c r="AN6">
        <v>1.0158998604176757</v>
      </c>
      <c r="AO6">
        <v>0</v>
      </c>
      <c r="AP6">
        <v>0.72116799362054673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711.15685716474695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9.0500253339046282</v>
      </c>
      <c r="L7">
        <v>238.27295299999994</v>
      </c>
      <c r="M7">
        <v>27.227106903363588</v>
      </c>
      <c r="N7">
        <v>35.1859590374563</v>
      </c>
      <c r="O7">
        <v>0</v>
      </c>
      <c r="P7">
        <v>41.37980803976253</v>
      </c>
      <c r="Q7">
        <v>6.468832085086917</v>
      </c>
      <c r="R7">
        <v>12.560236893705325</v>
      </c>
      <c r="S7">
        <v>7.8181630322097382</v>
      </c>
      <c r="T7">
        <v>0</v>
      </c>
      <c r="U7">
        <v>61.663527823656985</v>
      </c>
      <c r="V7">
        <v>6.1595829965156801</v>
      </c>
      <c r="W7">
        <v>13.127545610474632</v>
      </c>
      <c r="X7">
        <v>43.508702381655766</v>
      </c>
      <c r="Y7">
        <v>0</v>
      </c>
      <c r="Z7">
        <v>1.9322761704545457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11.772176022793181</v>
      </c>
      <c r="AH7">
        <v>45.317470424095944</v>
      </c>
      <c r="AI7">
        <v>0</v>
      </c>
      <c r="AJ7">
        <v>0</v>
      </c>
      <c r="AK7">
        <v>20.094953050275809</v>
      </c>
      <c r="AL7">
        <v>0</v>
      </c>
      <c r="AM7">
        <v>3.1205965926468724</v>
      </c>
      <c r="AN7">
        <v>1.0158998604176757</v>
      </c>
      <c r="AO7">
        <v>0</v>
      </c>
      <c r="AP7">
        <v>0.72116799362054673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658.5305775071248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9.0500253339046282</v>
      </c>
      <c r="L8">
        <v>267.24773915611638</v>
      </c>
      <c r="M8">
        <v>27.227106903363588</v>
      </c>
      <c r="N8">
        <v>35.1859590374563</v>
      </c>
      <c r="O8">
        <v>0</v>
      </c>
      <c r="P8">
        <v>41.37980803976253</v>
      </c>
      <c r="Q8">
        <v>6.468832085086917</v>
      </c>
      <c r="R8">
        <v>12.560236893705325</v>
      </c>
      <c r="S8">
        <v>7.8181630322097382</v>
      </c>
      <c r="T8">
        <v>0</v>
      </c>
      <c r="U8">
        <v>61.663527823656985</v>
      </c>
      <c r="V8">
        <v>6.1595829965156801</v>
      </c>
      <c r="W8">
        <v>13.127545610474632</v>
      </c>
      <c r="X8">
        <v>43.508702381655766</v>
      </c>
      <c r="Y8">
        <v>0</v>
      </c>
      <c r="Z8">
        <v>1.9322761704545457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11.772176022793181</v>
      </c>
      <c r="AH8">
        <v>45.317470424095944</v>
      </c>
      <c r="AI8">
        <v>0</v>
      </c>
      <c r="AJ8">
        <v>0</v>
      </c>
      <c r="AK8">
        <v>20.094953050275809</v>
      </c>
      <c r="AL8">
        <v>0</v>
      </c>
      <c r="AM8">
        <v>3.1205965926468724</v>
      </c>
      <c r="AN8">
        <v>1.0158998604176757</v>
      </c>
      <c r="AO8">
        <v>0</v>
      </c>
      <c r="AP8">
        <v>0.72116799362054673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687.50536366324116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9.0500253339046282</v>
      </c>
      <c r="L9">
        <v>205.11315532402747</v>
      </c>
      <c r="M9">
        <v>27.227106903363588</v>
      </c>
      <c r="N9">
        <v>35.1859590374563</v>
      </c>
      <c r="O9">
        <v>0</v>
      </c>
      <c r="P9">
        <v>41.37980803976253</v>
      </c>
      <c r="Q9">
        <v>6.468832085086917</v>
      </c>
      <c r="R9">
        <v>12.560236893705325</v>
      </c>
      <c r="S9">
        <v>7.8181630322097382</v>
      </c>
      <c r="T9">
        <v>0</v>
      </c>
      <c r="U9">
        <v>61.663527823656985</v>
      </c>
      <c r="V9">
        <v>6.1595829965156801</v>
      </c>
      <c r="W9">
        <v>13.127545610474632</v>
      </c>
      <c r="X9">
        <v>43.460081405253156</v>
      </c>
      <c r="Y9">
        <v>0</v>
      </c>
      <c r="Z9">
        <v>1.9322761704545457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11.772176022793181</v>
      </c>
      <c r="AH9">
        <v>45.317470424095944</v>
      </c>
      <c r="AI9">
        <v>0</v>
      </c>
      <c r="AJ9">
        <v>0</v>
      </c>
      <c r="AK9">
        <v>20.094953050275809</v>
      </c>
      <c r="AL9">
        <v>0</v>
      </c>
      <c r="AM9">
        <v>3.1205965926468724</v>
      </c>
      <c r="AN9">
        <v>1.0158998604176757</v>
      </c>
      <c r="AO9">
        <v>0</v>
      </c>
      <c r="AP9">
        <v>0.72116799362054673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625.32215885474977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9.0500253339046282</v>
      </c>
      <c r="L10">
        <v>69.536945094487592</v>
      </c>
      <c r="M10">
        <v>27.227106903363588</v>
      </c>
      <c r="N10">
        <v>35.1859590374563</v>
      </c>
      <c r="O10">
        <v>0</v>
      </c>
      <c r="P10">
        <v>41.37980803976253</v>
      </c>
      <c r="Q10">
        <v>6.468832085086917</v>
      </c>
      <c r="R10">
        <v>12.560236893705325</v>
      </c>
      <c r="S10">
        <v>7.8181630322097382</v>
      </c>
      <c r="T10">
        <v>0</v>
      </c>
      <c r="U10">
        <v>61.663527823656985</v>
      </c>
      <c r="V10">
        <v>6.1595829965156801</v>
      </c>
      <c r="W10">
        <v>13.127545610474632</v>
      </c>
      <c r="X10">
        <v>43.460081405253156</v>
      </c>
      <c r="Y10">
        <v>0</v>
      </c>
      <c r="Z10">
        <v>1.9322761704545457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11.772176022793181</v>
      </c>
      <c r="AH10">
        <v>45.317470424095944</v>
      </c>
      <c r="AI10">
        <v>0</v>
      </c>
      <c r="AJ10">
        <v>0</v>
      </c>
      <c r="AK10">
        <v>20.094953050275809</v>
      </c>
      <c r="AL10">
        <v>0</v>
      </c>
      <c r="AM10">
        <v>3.1205965926468724</v>
      </c>
      <c r="AN10">
        <v>1.0158998604176757</v>
      </c>
      <c r="AO10">
        <v>0</v>
      </c>
      <c r="AP10">
        <v>0.72116799362054673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489.74594862521019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5.3100105729555667</v>
      </c>
      <c r="L11">
        <v>68.088139944287732</v>
      </c>
      <c r="M11">
        <v>27.227106903363588</v>
      </c>
      <c r="N11">
        <v>35.1859590374563</v>
      </c>
      <c r="O11">
        <v>0</v>
      </c>
      <c r="P11">
        <v>41.37980803976253</v>
      </c>
      <c r="Q11">
        <v>6.468832085086917</v>
      </c>
      <c r="R11">
        <v>12.560236893705325</v>
      </c>
      <c r="S11">
        <v>7.8181630322097382</v>
      </c>
      <c r="T11">
        <v>0</v>
      </c>
      <c r="U11">
        <v>61.663527823656985</v>
      </c>
      <c r="V11">
        <v>6.1595829965156801</v>
      </c>
      <c r="W11">
        <v>13.127545610474632</v>
      </c>
      <c r="X11">
        <v>43.460081405253156</v>
      </c>
      <c r="Y11">
        <v>0</v>
      </c>
      <c r="Z11">
        <v>1.9322761704545457</v>
      </c>
      <c r="AA11">
        <v>12.486797397468354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11.772176022793181</v>
      </c>
      <c r="AH11">
        <v>45.317470424095944</v>
      </c>
      <c r="AI11">
        <v>0</v>
      </c>
      <c r="AJ11">
        <v>0</v>
      </c>
      <c r="AK11">
        <v>20.094953050275809</v>
      </c>
      <c r="AL11">
        <v>0</v>
      </c>
      <c r="AM11">
        <v>3.1205965926468724</v>
      </c>
      <c r="AN11">
        <v>1.0158998604176757</v>
      </c>
      <c r="AO11">
        <v>0</v>
      </c>
      <c r="AP11">
        <v>0.72116799362054673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484.55712871406126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5.3100105729555667</v>
      </c>
      <c r="L12">
        <v>69.540553000000003</v>
      </c>
      <c r="M12">
        <v>27.227106903363588</v>
      </c>
      <c r="N12">
        <v>35.1859590374563</v>
      </c>
      <c r="O12">
        <v>0</v>
      </c>
      <c r="P12">
        <v>41.37980803976253</v>
      </c>
      <c r="Q12">
        <v>6.468832085086917</v>
      </c>
      <c r="R12">
        <v>12.560236893705325</v>
      </c>
      <c r="S12">
        <v>7.8181630322097382</v>
      </c>
      <c r="T12">
        <v>0</v>
      </c>
      <c r="U12">
        <v>61.663527823656985</v>
      </c>
      <c r="V12">
        <v>6.1595829965156801</v>
      </c>
      <c r="W12">
        <v>13.127545610474632</v>
      </c>
      <c r="X12">
        <v>43.460081405253156</v>
      </c>
      <c r="Y12">
        <v>0</v>
      </c>
      <c r="Z12">
        <v>1.9322761704545457</v>
      </c>
      <c r="AA12">
        <v>12.486797397468354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11.772176022793181</v>
      </c>
      <c r="AH12">
        <v>45.317470424095944</v>
      </c>
      <c r="AI12">
        <v>0</v>
      </c>
      <c r="AJ12">
        <v>0</v>
      </c>
      <c r="AK12">
        <v>20.094953050275809</v>
      </c>
      <c r="AL12">
        <v>0</v>
      </c>
      <c r="AM12">
        <v>2.6465815253000637</v>
      </c>
      <c r="AN12">
        <v>1.0158998604176757</v>
      </c>
      <c r="AO12">
        <v>0</v>
      </c>
      <c r="AP12">
        <v>0.72116799362054673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485.53552670242669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5.3100105729555667</v>
      </c>
      <c r="L13">
        <v>69.540553000000003</v>
      </c>
      <c r="M13">
        <v>27.227106903363588</v>
      </c>
      <c r="N13">
        <v>35.1859590374563</v>
      </c>
      <c r="O13">
        <v>0</v>
      </c>
      <c r="P13">
        <v>41.37980803976253</v>
      </c>
      <c r="Q13">
        <v>6.468832085086917</v>
      </c>
      <c r="R13">
        <v>12.560236893705325</v>
      </c>
      <c r="S13">
        <v>7.8181630322097382</v>
      </c>
      <c r="T13">
        <v>0</v>
      </c>
      <c r="U13">
        <v>61.663527823656985</v>
      </c>
      <c r="V13">
        <v>6.1595829965156801</v>
      </c>
      <c r="W13">
        <v>13.127545610474632</v>
      </c>
      <c r="X13">
        <v>43.460081405253156</v>
      </c>
      <c r="Y13">
        <v>0</v>
      </c>
      <c r="Z13">
        <v>1.9322761704545457</v>
      </c>
      <c r="AA13">
        <v>12.486797397468354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11.772176022793181</v>
      </c>
      <c r="AH13">
        <v>45.317470424095944</v>
      </c>
      <c r="AI13">
        <v>0</v>
      </c>
      <c r="AJ13">
        <v>0</v>
      </c>
      <c r="AK13">
        <v>20.094953050275809</v>
      </c>
      <c r="AL13">
        <v>0</v>
      </c>
      <c r="AM13">
        <v>1.5405474858221393</v>
      </c>
      <c r="AN13">
        <v>1.0158998604176757</v>
      </c>
      <c r="AO13">
        <v>0</v>
      </c>
      <c r="AP13">
        <v>0.72116799362054673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484.42949266294875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5.3100105729555667</v>
      </c>
      <c r="L14">
        <v>69.540553000000003</v>
      </c>
      <c r="M14">
        <v>27.227106903363588</v>
      </c>
      <c r="N14">
        <v>35.1859590374563</v>
      </c>
      <c r="O14">
        <v>0</v>
      </c>
      <c r="P14">
        <v>41.37980803976253</v>
      </c>
      <c r="Q14">
        <v>6.468832085086917</v>
      </c>
      <c r="R14">
        <v>12.560236893705325</v>
      </c>
      <c r="S14">
        <v>7.8181630322097382</v>
      </c>
      <c r="T14">
        <v>0</v>
      </c>
      <c r="U14">
        <v>61.663527823656985</v>
      </c>
      <c r="V14">
        <v>6.1595829965156801</v>
      </c>
      <c r="W14">
        <v>13.127545610474632</v>
      </c>
      <c r="X14">
        <v>43.460081405253156</v>
      </c>
      <c r="Y14">
        <v>0</v>
      </c>
      <c r="Z14">
        <v>1.9322761704545457</v>
      </c>
      <c r="AA14">
        <v>12.486797397468354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11.772176022793181</v>
      </c>
      <c r="AH14">
        <v>45.317470424095944</v>
      </c>
      <c r="AI14">
        <v>0</v>
      </c>
      <c r="AJ14">
        <v>0</v>
      </c>
      <c r="AK14">
        <v>20.094953050275809</v>
      </c>
      <c r="AL14">
        <v>0</v>
      </c>
      <c r="AM14">
        <v>1.5405474858221393</v>
      </c>
      <c r="AN14">
        <v>1.0158998604176757</v>
      </c>
      <c r="AO14">
        <v>0</v>
      </c>
      <c r="AP14">
        <v>0.72116799362054673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484.42949266294875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5.3099810057694645</v>
      </c>
      <c r="L15">
        <v>126.52138174905802</v>
      </c>
      <c r="M15">
        <v>26.470303411067196</v>
      </c>
      <c r="N15">
        <v>34.361424617077006</v>
      </c>
      <c r="O15">
        <v>0</v>
      </c>
      <c r="P15">
        <v>39.899359797949785</v>
      </c>
      <c r="Q15">
        <v>3.5706922528301885</v>
      </c>
      <c r="R15">
        <v>7.2410991886895051</v>
      </c>
      <c r="S15">
        <v>4.6383244106596768</v>
      </c>
      <c r="T15">
        <v>0</v>
      </c>
      <c r="U15">
        <v>61.663527823656985</v>
      </c>
      <c r="V15">
        <v>6.1595829965156801</v>
      </c>
      <c r="W15">
        <v>13.127545610474632</v>
      </c>
      <c r="X15">
        <v>43.460081405253156</v>
      </c>
      <c r="Y15">
        <v>0</v>
      </c>
      <c r="Z15">
        <v>1.9322761704545457</v>
      </c>
      <c r="AA15">
        <v>12.486797397468354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11.772176022793181</v>
      </c>
      <c r="AH15">
        <v>45.317470424095944</v>
      </c>
      <c r="AI15">
        <v>0</v>
      </c>
      <c r="AJ15">
        <v>0</v>
      </c>
      <c r="AK15">
        <v>20.094953050275809</v>
      </c>
      <c r="AL15">
        <v>0</v>
      </c>
      <c r="AM15">
        <v>1.5405474858221393</v>
      </c>
      <c r="AN15">
        <v>1.0158998604176757</v>
      </c>
      <c r="AO15">
        <v>0</v>
      </c>
      <c r="AP15">
        <v>0.72116799362054673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526.95138953150956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5.3100523607199381</v>
      </c>
      <c r="L16">
        <v>126.52138174905802</v>
      </c>
      <c r="M16">
        <v>26.470303411067196</v>
      </c>
      <c r="N16">
        <v>34.361424617077006</v>
      </c>
      <c r="O16">
        <v>0</v>
      </c>
      <c r="P16">
        <v>39.899359797949785</v>
      </c>
      <c r="Q16">
        <v>3.5706922528301885</v>
      </c>
      <c r="R16">
        <v>7.2410991886895051</v>
      </c>
      <c r="S16">
        <v>4.6383244106596768</v>
      </c>
      <c r="T16">
        <v>0</v>
      </c>
      <c r="U16">
        <v>61.663527823656985</v>
      </c>
      <c r="V16">
        <v>6.1595829965156801</v>
      </c>
      <c r="W16">
        <v>13.127545610474632</v>
      </c>
      <c r="X16">
        <v>43.460081405253156</v>
      </c>
      <c r="Y16">
        <v>0</v>
      </c>
      <c r="Z16">
        <v>1.9322761704545457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11.772176022793181</v>
      </c>
      <c r="AH16">
        <v>45.317470424095944</v>
      </c>
      <c r="AI16">
        <v>0</v>
      </c>
      <c r="AJ16">
        <v>0</v>
      </c>
      <c r="AK16">
        <v>20.094953050275809</v>
      </c>
      <c r="AL16">
        <v>0</v>
      </c>
      <c r="AM16">
        <v>1.5405474858221393</v>
      </c>
      <c r="AN16">
        <v>1.0158998604176757</v>
      </c>
      <c r="AO16">
        <v>0</v>
      </c>
      <c r="AP16">
        <v>0.72116799362054673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526.95146088646004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5.3100027330748389</v>
      </c>
      <c r="L17">
        <v>130.55806132489209</v>
      </c>
      <c r="M17">
        <v>26.470303411067196</v>
      </c>
      <c r="N17">
        <v>34.361424617077006</v>
      </c>
      <c r="O17">
        <v>0</v>
      </c>
      <c r="P17">
        <v>39.899359797949785</v>
      </c>
      <c r="Q17">
        <v>3.5706922528301885</v>
      </c>
      <c r="R17">
        <v>7.2410991886895051</v>
      </c>
      <c r="S17">
        <v>4.6383244106596768</v>
      </c>
      <c r="T17">
        <v>0</v>
      </c>
      <c r="U17">
        <v>61.663527823656985</v>
      </c>
      <c r="V17">
        <v>3.569784576</v>
      </c>
      <c r="W17">
        <v>13.127545610474632</v>
      </c>
      <c r="X17">
        <v>43.460081405253156</v>
      </c>
      <c r="Y17">
        <v>0</v>
      </c>
      <c r="Z17">
        <v>1.9322761704545457</v>
      </c>
      <c r="AA17">
        <v>11.070353849367088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11.772176022793181</v>
      </c>
      <c r="AH17">
        <v>45.317470424095944</v>
      </c>
      <c r="AI17">
        <v>0</v>
      </c>
      <c r="AJ17">
        <v>0</v>
      </c>
      <c r="AK17">
        <v>20.094953050275809</v>
      </c>
      <c r="AL17">
        <v>0</v>
      </c>
      <c r="AM17">
        <v>1.5405474858221393</v>
      </c>
      <c r="AN17">
        <v>1.0158998604176757</v>
      </c>
      <c r="AO17">
        <v>0</v>
      </c>
      <c r="AP17">
        <v>0.72116799362054673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526.98184886603201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5.3099952398027783</v>
      </c>
      <c r="L18">
        <v>130.55806132489209</v>
      </c>
      <c r="M18">
        <v>26.470303411067196</v>
      </c>
      <c r="N18">
        <v>34.361424617077006</v>
      </c>
      <c r="O18">
        <v>0</v>
      </c>
      <c r="P18">
        <v>39.899359797949785</v>
      </c>
      <c r="Q18">
        <v>3.5706922528301885</v>
      </c>
      <c r="R18">
        <v>7.2410991886895051</v>
      </c>
      <c r="S18">
        <v>4.6383244106596768</v>
      </c>
      <c r="T18">
        <v>0</v>
      </c>
      <c r="U18">
        <v>61.663527823656985</v>
      </c>
      <c r="V18">
        <v>3.569784576</v>
      </c>
      <c r="W18">
        <v>13.127545610474632</v>
      </c>
      <c r="X18">
        <v>43.460081405253156</v>
      </c>
      <c r="Y18">
        <v>0</v>
      </c>
      <c r="Z18">
        <v>1.9322761704545457</v>
      </c>
      <c r="AA18">
        <v>8.3245315983122357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11.772176022793181</v>
      </c>
      <c r="AH18">
        <v>45.317470424095944</v>
      </c>
      <c r="AI18">
        <v>0</v>
      </c>
      <c r="AJ18">
        <v>0</v>
      </c>
      <c r="AK18">
        <v>20.094953050275809</v>
      </c>
      <c r="AL18">
        <v>0</v>
      </c>
      <c r="AM18">
        <v>1.5405474858221393</v>
      </c>
      <c r="AN18">
        <v>1.0158998604176757</v>
      </c>
      <c r="AO18">
        <v>0</v>
      </c>
      <c r="AP18">
        <v>0.72116799362054673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524.23601912170511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5.3100088282563327</v>
      </c>
      <c r="L19">
        <v>130.55806132489209</v>
      </c>
      <c r="M19">
        <v>26.470303411067196</v>
      </c>
      <c r="N19">
        <v>34.361424617077006</v>
      </c>
      <c r="O19">
        <v>0</v>
      </c>
      <c r="P19">
        <v>39.899359797949785</v>
      </c>
      <c r="Q19">
        <v>3.5706922528301885</v>
      </c>
      <c r="R19">
        <v>7.2410991886895051</v>
      </c>
      <c r="S19">
        <v>4.6383244106596768</v>
      </c>
      <c r="T19">
        <v>0</v>
      </c>
      <c r="U19">
        <v>61.663527823656985</v>
      </c>
      <c r="V19">
        <v>3.569784576</v>
      </c>
      <c r="W19">
        <v>13.127545610474632</v>
      </c>
      <c r="X19">
        <v>43.460081405253156</v>
      </c>
      <c r="Y19">
        <v>0</v>
      </c>
      <c r="Z19">
        <v>1.9322761704545457</v>
      </c>
      <c r="AA19">
        <v>8.3245315983122357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11.772176022793181</v>
      </c>
      <c r="AH19">
        <v>45.317470424095944</v>
      </c>
      <c r="AI19">
        <v>0</v>
      </c>
      <c r="AJ19">
        <v>0</v>
      </c>
      <c r="AK19">
        <v>20.094953050275809</v>
      </c>
      <c r="AL19">
        <v>0</v>
      </c>
      <c r="AM19">
        <v>1.5405474858221393</v>
      </c>
      <c r="AN19">
        <v>1.0158998604176757</v>
      </c>
      <c r="AO19">
        <v>0</v>
      </c>
      <c r="AP19">
        <v>0.72116799362054673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524.23603271015872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5.310024435813423</v>
      </c>
      <c r="L20">
        <v>130.55806132489209</v>
      </c>
      <c r="M20">
        <v>26.470303411067196</v>
      </c>
      <c r="N20">
        <v>34.361424617077006</v>
      </c>
      <c r="O20">
        <v>0</v>
      </c>
      <c r="P20">
        <v>39.899359797949785</v>
      </c>
      <c r="Q20">
        <v>3.5706922528301885</v>
      </c>
      <c r="R20">
        <v>7.2410991886895051</v>
      </c>
      <c r="S20">
        <v>4.6383244106596768</v>
      </c>
      <c r="T20">
        <v>0</v>
      </c>
      <c r="U20">
        <v>61.663527823656985</v>
      </c>
      <c r="V20">
        <v>3.569784576</v>
      </c>
      <c r="W20">
        <v>13.127545610474632</v>
      </c>
      <c r="X20">
        <v>43.460081405253156</v>
      </c>
      <c r="Y20">
        <v>0</v>
      </c>
      <c r="Z20">
        <v>1.9322761704545457</v>
      </c>
      <c r="AA20">
        <v>8.3245315983122357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11.772176022793181</v>
      </c>
      <c r="AH20">
        <v>45.317470424095944</v>
      </c>
      <c r="AI20">
        <v>0</v>
      </c>
      <c r="AJ20">
        <v>0</v>
      </c>
      <c r="AK20">
        <v>20.094953050275809</v>
      </c>
      <c r="AL20">
        <v>0</v>
      </c>
      <c r="AM20">
        <v>1.5405474858221393</v>
      </c>
      <c r="AN20">
        <v>1.0158998604176757</v>
      </c>
      <c r="AO20">
        <v>0</v>
      </c>
      <c r="AP20">
        <v>0.72116799362054673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524.23604831771581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5.310024435813423</v>
      </c>
      <c r="L21">
        <v>130.55806132489209</v>
      </c>
      <c r="M21">
        <v>26.470303411067196</v>
      </c>
      <c r="N21">
        <v>34.361424617077006</v>
      </c>
      <c r="O21">
        <v>0</v>
      </c>
      <c r="P21">
        <v>39.899359797949785</v>
      </c>
      <c r="Q21">
        <v>3.571106281037677</v>
      </c>
      <c r="R21">
        <v>7.2413185460179728</v>
      </c>
      <c r="S21">
        <v>4.6389389729995081</v>
      </c>
      <c r="T21">
        <v>0</v>
      </c>
      <c r="U21">
        <v>61.663527823656985</v>
      </c>
      <c r="V21">
        <v>3.569784576</v>
      </c>
      <c r="W21">
        <v>13.127545610474632</v>
      </c>
      <c r="X21">
        <v>43.460081405253156</v>
      </c>
      <c r="Y21">
        <v>0</v>
      </c>
      <c r="Z21">
        <v>1.9322761704545457</v>
      </c>
      <c r="AA21">
        <v>8.3245315983122357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11.772176022793181</v>
      </c>
      <c r="AH21">
        <v>45.317470424095944</v>
      </c>
      <c r="AI21">
        <v>0</v>
      </c>
      <c r="AJ21">
        <v>0</v>
      </c>
      <c r="AK21">
        <v>20.094953050275809</v>
      </c>
      <c r="AL21">
        <v>0</v>
      </c>
      <c r="AM21">
        <v>1.5405474858221393</v>
      </c>
      <c r="AN21">
        <v>1.0158998604176757</v>
      </c>
      <c r="AO21">
        <v>0</v>
      </c>
      <c r="AP21">
        <v>0.72116799362054673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524.23729626559157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5.3099772768712681</v>
      </c>
      <c r="L22">
        <v>130.55806132489209</v>
      </c>
      <c r="M22">
        <v>26.470303411067196</v>
      </c>
      <c r="N22">
        <v>34.361424617077006</v>
      </c>
      <c r="O22">
        <v>0</v>
      </c>
      <c r="P22">
        <v>39.899359797949785</v>
      </c>
      <c r="Q22">
        <v>3.571106281037677</v>
      </c>
      <c r="R22">
        <v>7.2413185460179728</v>
      </c>
      <c r="S22">
        <v>4.6389389729995081</v>
      </c>
      <c r="T22">
        <v>0</v>
      </c>
      <c r="U22">
        <v>61.663527823656985</v>
      </c>
      <c r="V22">
        <v>3.569784576</v>
      </c>
      <c r="W22">
        <v>13.127545610474632</v>
      </c>
      <c r="X22">
        <v>43.460081405253156</v>
      </c>
      <c r="Y22">
        <v>0</v>
      </c>
      <c r="Z22">
        <v>1.9322761704545457</v>
      </c>
      <c r="AA22">
        <v>8.3245315983122357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11.772176022793181</v>
      </c>
      <c r="AH22">
        <v>45.317470424095944</v>
      </c>
      <c r="AI22">
        <v>0</v>
      </c>
      <c r="AJ22">
        <v>0</v>
      </c>
      <c r="AK22">
        <v>20.094953050275809</v>
      </c>
      <c r="AL22">
        <v>0</v>
      </c>
      <c r="AM22">
        <v>1.5405474858221393</v>
      </c>
      <c r="AN22">
        <v>1.0158998604176757</v>
      </c>
      <c r="AO22">
        <v>0</v>
      </c>
      <c r="AP22">
        <v>0.72116799362054673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524.23724910664941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5.3099579052185844</v>
      </c>
      <c r="L23">
        <v>130.55806132489209</v>
      </c>
      <c r="M23">
        <v>26.470303411067196</v>
      </c>
      <c r="N23">
        <v>34.361424617077006</v>
      </c>
      <c r="O23">
        <v>0</v>
      </c>
      <c r="P23">
        <v>39.899359797949785</v>
      </c>
      <c r="Q23">
        <v>3.571106281037677</v>
      </c>
      <c r="R23">
        <v>7.2413185460179728</v>
      </c>
      <c r="S23">
        <v>4.6389389729995081</v>
      </c>
      <c r="T23">
        <v>0</v>
      </c>
      <c r="U23">
        <v>61.663527823656985</v>
      </c>
      <c r="V23">
        <v>3.569784576</v>
      </c>
      <c r="W23">
        <v>7.7324035791867329</v>
      </c>
      <c r="X23">
        <v>25.110013401746723</v>
      </c>
      <c r="Y23">
        <v>0</v>
      </c>
      <c r="Z23">
        <v>1.9322761704545457</v>
      </c>
      <c r="AA23">
        <v>8.3245315983122357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11.772176022793181</v>
      </c>
      <c r="AH23">
        <v>45.317470424095944</v>
      </c>
      <c r="AI23">
        <v>0</v>
      </c>
      <c r="AJ23">
        <v>0</v>
      </c>
      <c r="AK23">
        <v>20.094953050275809</v>
      </c>
      <c r="AL23">
        <v>0</v>
      </c>
      <c r="AM23">
        <v>1.5405474858221393</v>
      </c>
      <c r="AN23">
        <v>1.0158998604176757</v>
      </c>
      <c r="AO23">
        <v>0</v>
      </c>
      <c r="AP23">
        <v>0.72116799362054673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500.49201970020249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5.3100126128266032</v>
      </c>
      <c r="L24">
        <v>130.55806132489209</v>
      </c>
      <c r="M24">
        <v>26.470303411067196</v>
      </c>
      <c r="N24">
        <v>34.361424617077006</v>
      </c>
      <c r="O24">
        <v>0</v>
      </c>
      <c r="P24">
        <v>39.899359797949785</v>
      </c>
      <c r="Q24">
        <v>3.571106281037677</v>
      </c>
      <c r="R24">
        <v>7.2413185460179728</v>
      </c>
      <c r="S24">
        <v>4.6389389729995081</v>
      </c>
      <c r="T24">
        <v>0</v>
      </c>
      <c r="U24">
        <v>61.663527823656985</v>
      </c>
      <c r="V24">
        <v>3.569784576</v>
      </c>
      <c r="W24">
        <v>7.7324035791867329</v>
      </c>
      <c r="X24">
        <v>25.110013401746723</v>
      </c>
      <c r="Y24">
        <v>0</v>
      </c>
      <c r="Z24">
        <v>1.9322761704545457</v>
      </c>
      <c r="AA24">
        <v>8.3245315983122357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11.772176022793181</v>
      </c>
      <c r="AH24">
        <v>45.317470424095944</v>
      </c>
      <c r="AI24">
        <v>0</v>
      </c>
      <c r="AJ24">
        <v>0</v>
      </c>
      <c r="AK24">
        <v>20.094953050275809</v>
      </c>
      <c r="AL24">
        <v>0</v>
      </c>
      <c r="AM24">
        <v>0</v>
      </c>
      <c r="AN24">
        <v>1.0158998604176757</v>
      </c>
      <c r="AO24">
        <v>0</v>
      </c>
      <c r="AP24">
        <v>0.72116799362054673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498.95152692198837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5.3100543839928056</v>
      </c>
      <c r="L25">
        <v>130.55806132489209</v>
      </c>
      <c r="M25">
        <v>26.470303411067196</v>
      </c>
      <c r="N25">
        <v>34.361424617077006</v>
      </c>
      <c r="O25">
        <v>0</v>
      </c>
      <c r="P25">
        <v>39.899359797949785</v>
      </c>
      <c r="Q25">
        <v>3.571106281037677</v>
      </c>
      <c r="R25">
        <v>7.2413185460179728</v>
      </c>
      <c r="S25">
        <v>4.6389389729995081</v>
      </c>
      <c r="T25">
        <v>0</v>
      </c>
      <c r="U25">
        <v>61.663527823656985</v>
      </c>
      <c r="V25">
        <v>3.5708940176585999</v>
      </c>
      <c r="W25">
        <v>7.7324035791867329</v>
      </c>
      <c r="X25">
        <v>25.109310686093249</v>
      </c>
      <c r="Y25">
        <v>0</v>
      </c>
      <c r="Z25">
        <v>3.8645520340909094</v>
      </c>
      <c r="AA25">
        <v>8.3245315983122357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11.772176022793181</v>
      </c>
      <c r="AH25">
        <v>45.317470424095944</v>
      </c>
      <c r="AI25">
        <v>0</v>
      </c>
      <c r="AJ25">
        <v>0</v>
      </c>
      <c r="AK25">
        <v>20.094953050275809</v>
      </c>
      <c r="AL25">
        <v>0</v>
      </c>
      <c r="AM25">
        <v>0</v>
      </c>
      <c r="AN25">
        <v>1.0158998604176757</v>
      </c>
      <c r="AO25">
        <v>0</v>
      </c>
      <c r="AP25">
        <v>0.72116799362054673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500.88425128279607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5.3199278742654101</v>
      </c>
      <c r="L26">
        <v>130.55806132489209</v>
      </c>
      <c r="M26">
        <v>26.470303411067196</v>
      </c>
      <c r="N26">
        <v>34.361424617077006</v>
      </c>
      <c r="O26">
        <v>0</v>
      </c>
      <c r="P26">
        <v>39.899359797949785</v>
      </c>
      <c r="Q26">
        <v>3.571106281037677</v>
      </c>
      <c r="R26">
        <v>7.2413185460179728</v>
      </c>
      <c r="S26">
        <v>4.6389389729995081</v>
      </c>
      <c r="T26">
        <v>0</v>
      </c>
      <c r="U26">
        <v>61.663527823656985</v>
      </c>
      <c r="V26">
        <v>3.5708940176585999</v>
      </c>
      <c r="W26">
        <v>7.7324035791867329</v>
      </c>
      <c r="X26">
        <v>25.109310686093249</v>
      </c>
      <c r="Y26">
        <v>0</v>
      </c>
      <c r="Z26">
        <v>3.8645520340909094</v>
      </c>
      <c r="AA26">
        <v>8.3245315983122357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11.772176022793181</v>
      </c>
      <c r="AH26">
        <v>45.317470424095944</v>
      </c>
      <c r="AI26">
        <v>1.0562758707701867</v>
      </c>
      <c r="AJ26">
        <v>0</v>
      </c>
      <c r="AK26">
        <v>20.094953050275809</v>
      </c>
      <c r="AL26">
        <v>0</v>
      </c>
      <c r="AM26">
        <v>0</v>
      </c>
      <c r="AN26">
        <v>1.0158998604176757</v>
      </c>
      <c r="AO26">
        <v>0</v>
      </c>
      <c r="AP26">
        <v>0.72116799362054673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501.95040064383892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5.3199278742654101</v>
      </c>
      <c r="L27">
        <v>130.55806132489209</v>
      </c>
      <c r="M27">
        <v>26.470303411067196</v>
      </c>
      <c r="N27">
        <v>34.361424617077006</v>
      </c>
      <c r="O27">
        <v>0</v>
      </c>
      <c r="P27">
        <v>39.899359797949785</v>
      </c>
      <c r="Q27">
        <v>3.571106281037677</v>
      </c>
      <c r="R27">
        <v>7.2413185460179728</v>
      </c>
      <c r="S27">
        <v>4.6389389729995081</v>
      </c>
      <c r="T27">
        <v>0</v>
      </c>
      <c r="U27">
        <v>61.663527823656985</v>
      </c>
      <c r="V27">
        <v>3.569784576</v>
      </c>
      <c r="W27">
        <v>7.7324035791867329</v>
      </c>
      <c r="X27">
        <v>25.110013401746723</v>
      </c>
      <c r="Y27">
        <v>0</v>
      </c>
      <c r="Z27">
        <v>3.8645520340909094</v>
      </c>
      <c r="AA27">
        <v>8.3245315983122357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11.772176022793181</v>
      </c>
      <c r="AH27">
        <v>45.317470424095944</v>
      </c>
      <c r="AI27">
        <v>1.5089659685386894</v>
      </c>
      <c r="AJ27">
        <v>0</v>
      </c>
      <c r="AK27">
        <v>20.094953050275809</v>
      </c>
      <c r="AL27">
        <v>0</v>
      </c>
      <c r="AM27">
        <v>0</v>
      </c>
      <c r="AN27">
        <v>1.0158998604176757</v>
      </c>
      <c r="AO27">
        <v>0</v>
      </c>
      <c r="AP27">
        <v>3.4160583035625511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505.09757432554437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5.3199278742654101</v>
      </c>
      <c r="L28">
        <v>130.55806132489209</v>
      </c>
      <c r="M28">
        <v>26.470303411067196</v>
      </c>
      <c r="N28">
        <v>34.361424617077006</v>
      </c>
      <c r="O28">
        <v>0</v>
      </c>
      <c r="P28">
        <v>39.899359797949785</v>
      </c>
      <c r="Q28">
        <v>3.571106281037677</v>
      </c>
      <c r="R28">
        <v>7.2413185460179728</v>
      </c>
      <c r="S28">
        <v>4.6389389729995081</v>
      </c>
      <c r="T28">
        <v>0</v>
      </c>
      <c r="U28">
        <v>61.663527823656985</v>
      </c>
      <c r="V28">
        <v>3.569784576</v>
      </c>
      <c r="W28">
        <v>7.7324035791867329</v>
      </c>
      <c r="X28">
        <v>25.110013401746723</v>
      </c>
      <c r="Y28">
        <v>0</v>
      </c>
      <c r="Z28">
        <v>3.8645520340909094</v>
      </c>
      <c r="AA28">
        <v>8.3245315983122357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11.772176022793181</v>
      </c>
      <c r="AH28">
        <v>45.317470424095944</v>
      </c>
      <c r="AI28">
        <v>2.2634489528080342</v>
      </c>
      <c r="AJ28">
        <v>0</v>
      </c>
      <c r="AK28">
        <v>20.094953050275809</v>
      </c>
      <c r="AL28">
        <v>0</v>
      </c>
      <c r="AM28">
        <v>0</v>
      </c>
      <c r="AN28">
        <v>1.0158998604176757</v>
      </c>
      <c r="AO28">
        <v>0</v>
      </c>
      <c r="AP28">
        <v>3.4160583035625511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505.85205730981374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5.3199278742654101</v>
      </c>
      <c r="L29">
        <v>130.55806132489209</v>
      </c>
      <c r="M29">
        <v>26.470303411067196</v>
      </c>
      <c r="N29">
        <v>34.361424617077006</v>
      </c>
      <c r="O29">
        <v>0</v>
      </c>
      <c r="P29">
        <v>39.899359797949785</v>
      </c>
      <c r="Q29">
        <v>3.7504321231254933</v>
      </c>
      <c r="R29">
        <v>7.2985497904442589</v>
      </c>
      <c r="S29">
        <v>4.799543117870722</v>
      </c>
      <c r="T29">
        <v>0</v>
      </c>
      <c r="U29">
        <v>61.663527823656985</v>
      </c>
      <c r="V29">
        <v>3.569784576</v>
      </c>
      <c r="W29">
        <v>7.7324035791867329</v>
      </c>
      <c r="X29">
        <v>25.110013401746723</v>
      </c>
      <c r="Y29">
        <v>0</v>
      </c>
      <c r="Z29">
        <v>3.8645520340909094</v>
      </c>
      <c r="AA29">
        <v>8.3245315983122357</v>
      </c>
      <c r="AB29">
        <v>11.708161574629045</v>
      </c>
      <c r="AC29">
        <v>6.226078054538652</v>
      </c>
      <c r="AD29">
        <v>5.414380764697249</v>
      </c>
      <c r="AE29">
        <v>14.647511168441158</v>
      </c>
      <c r="AF29">
        <v>0</v>
      </c>
      <c r="AG29">
        <v>11.772176022793181</v>
      </c>
      <c r="AH29">
        <v>45.317470424095944</v>
      </c>
      <c r="AI29">
        <v>14.712417809243602</v>
      </c>
      <c r="AJ29">
        <v>0</v>
      </c>
      <c r="AK29">
        <v>20.094953050275809</v>
      </c>
      <c r="AL29">
        <v>0</v>
      </c>
      <c r="AM29">
        <v>0</v>
      </c>
      <c r="AN29">
        <v>1.0158998604176757</v>
      </c>
      <c r="AO29">
        <v>0</v>
      </c>
      <c r="AP29">
        <v>1.3284670498757247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514.22468768814372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5.3199278742654101</v>
      </c>
      <c r="L30">
        <v>130.55806132489209</v>
      </c>
      <c r="M30">
        <v>26.470303411067196</v>
      </c>
      <c r="N30">
        <v>34.361424617077006</v>
      </c>
      <c r="O30">
        <v>0</v>
      </c>
      <c r="P30">
        <v>39.899359797949785</v>
      </c>
      <c r="Q30">
        <v>3.6377400662251658</v>
      </c>
      <c r="R30">
        <v>7.2985497904442589</v>
      </c>
      <c r="S30">
        <v>4.6389162043795613</v>
      </c>
      <c r="T30">
        <v>0</v>
      </c>
      <c r="U30">
        <v>61.663527823656985</v>
      </c>
      <c r="V30">
        <v>3.5710419756097558</v>
      </c>
      <c r="W30">
        <v>7.7273050469775484</v>
      </c>
      <c r="X30">
        <v>25.1112484052951</v>
      </c>
      <c r="Y30">
        <v>0</v>
      </c>
      <c r="Z30">
        <v>3.8645520340909094</v>
      </c>
      <c r="AA30">
        <v>7.3724343000000001</v>
      </c>
      <c r="AB30">
        <v>11.708161574629045</v>
      </c>
      <c r="AC30">
        <v>6.226078054538652</v>
      </c>
      <c r="AD30">
        <v>5.414380764697249</v>
      </c>
      <c r="AE30">
        <v>14.647511168441158</v>
      </c>
      <c r="AF30">
        <v>0</v>
      </c>
      <c r="AG30">
        <v>11.772176022793181</v>
      </c>
      <c r="AH30">
        <v>45.317470424095944</v>
      </c>
      <c r="AI30">
        <v>14.712417809243602</v>
      </c>
      <c r="AJ30">
        <v>0</v>
      </c>
      <c r="AK30">
        <v>20.094953050275809</v>
      </c>
      <c r="AL30">
        <v>0</v>
      </c>
      <c r="AM30">
        <v>0</v>
      </c>
      <c r="AN30">
        <v>1.0158998604176757</v>
      </c>
      <c r="AO30">
        <v>0</v>
      </c>
      <c r="AP30">
        <v>1.3284670498757247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512.99666529038893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5.3199278742654101</v>
      </c>
      <c r="L31">
        <v>130.55806132489209</v>
      </c>
      <c r="M31">
        <v>26.469196538449058</v>
      </c>
      <c r="N31">
        <v>34.361570956389343</v>
      </c>
      <c r="O31">
        <v>0</v>
      </c>
      <c r="P31">
        <v>39.899359797949785</v>
      </c>
      <c r="Q31">
        <v>3.6377400662251658</v>
      </c>
      <c r="R31">
        <v>7.2985497904442589</v>
      </c>
      <c r="S31">
        <v>4.6389162043795613</v>
      </c>
      <c r="T31">
        <v>0</v>
      </c>
      <c r="U31">
        <v>61.663527823656985</v>
      </c>
      <c r="V31">
        <v>3.5710419756097558</v>
      </c>
      <c r="W31">
        <v>7.7273050469775484</v>
      </c>
      <c r="X31">
        <v>25.1112484052951</v>
      </c>
      <c r="Y31">
        <v>0</v>
      </c>
      <c r="Z31">
        <v>3.8645520340909094</v>
      </c>
      <c r="AA31">
        <v>4.1622657991561178</v>
      </c>
      <c r="AB31">
        <v>11.708161574629045</v>
      </c>
      <c r="AC31">
        <v>6.226078054538652</v>
      </c>
      <c r="AD31">
        <v>5.414380764697249</v>
      </c>
      <c r="AE31">
        <v>14.647511168441158</v>
      </c>
      <c r="AF31">
        <v>0</v>
      </c>
      <c r="AG31">
        <v>11.772176022793181</v>
      </c>
      <c r="AH31">
        <v>45.317470424095944</v>
      </c>
      <c r="AI31">
        <v>14.712417809243602</v>
      </c>
      <c r="AJ31">
        <v>0</v>
      </c>
      <c r="AK31">
        <v>20.094953050275809</v>
      </c>
      <c r="AL31">
        <v>0</v>
      </c>
      <c r="AM31">
        <v>0</v>
      </c>
      <c r="AN31">
        <v>1.0158998604176757</v>
      </c>
      <c r="AO31">
        <v>0</v>
      </c>
      <c r="AP31">
        <v>1.3284670498757247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509.7855362562392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5.3199278742654101</v>
      </c>
      <c r="L32">
        <v>130.55806132489209</v>
      </c>
      <c r="M32">
        <v>26.469196538449058</v>
      </c>
      <c r="N32">
        <v>34.361570956389343</v>
      </c>
      <c r="O32">
        <v>0</v>
      </c>
      <c r="P32">
        <v>39.899359797949785</v>
      </c>
      <c r="Q32">
        <v>3.6377400662251658</v>
      </c>
      <c r="R32">
        <v>7.2985497904442589</v>
      </c>
      <c r="S32">
        <v>4.6389162043795613</v>
      </c>
      <c r="T32">
        <v>0</v>
      </c>
      <c r="U32">
        <v>61.663527823656985</v>
      </c>
      <c r="V32">
        <v>3.5710419756097558</v>
      </c>
      <c r="W32">
        <v>7.7273050469775484</v>
      </c>
      <c r="X32">
        <v>25.1112484052951</v>
      </c>
      <c r="Y32">
        <v>0</v>
      </c>
      <c r="Z32">
        <v>3.8645520340909094</v>
      </c>
      <c r="AA32">
        <v>4.1622657991561178</v>
      </c>
      <c r="AB32">
        <v>11.708161574629045</v>
      </c>
      <c r="AC32">
        <v>6.226078054538652</v>
      </c>
      <c r="AD32">
        <v>5.414380764697249</v>
      </c>
      <c r="AE32">
        <v>14.647511168441158</v>
      </c>
      <c r="AF32">
        <v>0</v>
      </c>
      <c r="AG32">
        <v>11.772176022793181</v>
      </c>
      <c r="AH32">
        <v>45.317470424095944</v>
      </c>
      <c r="AI32">
        <v>14.712417809243602</v>
      </c>
      <c r="AJ32">
        <v>0</v>
      </c>
      <c r="AK32">
        <v>20.094953050275809</v>
      </c>
      <c r="AL32">
        <v>0</v>
      </c>
      <c r="AM32">
        <v>0</v>
      </c>
      <c r="AN32">
        <v>1.0158998604176757</v>
      </c>
      <c r="AO32">
        <v>0</v>
      </c>
      <c r="AP32">
        <v>1.3284670498757247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509.7855362562392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5.3199278742654101</v>
      </c>
      <c r="L33">
        <v>130.55806132489209</v>
      </c>
      <c r="M33">
        <v>26.469196538449058</v>
      </c>
      <c r="N33">
        <v>34.361570956389343</v>
      </c>
      <c r="O33">
        <v>0</v>
      </c>
      <c r="P33">
        <v>39.898208517879155</v>
      </c>
      <c r="Q33">
        <v>3.6377400662251658</v>
      </c>
      <c r="R33">
        <v>7.2985497904442589</v>
      </c>
      <c r="S33">
        <v>4.6389162043795613</v>
      </c>
      <c r="T33">
        <v>0</v>
      </c>
      <c r="U33">
        <v>61.663527823656985</v>
      </c>
      <c r="V33">
        <v>3.5710419756097558</v>
      </c>
      <c r="W33">
        <v>7.7273050469775484</v>
      </c>
      <c r="X33">
        <v>25.1112484052951</v>
      </c>
      <c r="Y33">
        <v>0</v>
      </c>
      <c r="Z33">
        <v>3.8645520340909094</v>
      </c>
      <c r="AA33">
        <v>4.1622657991561178</v>
      </c>
      <c r="AB33">
        <v>7.8054411330709321</v>
      </c>
      <c r="AC33">
        <v>6.226078054538652</v>
      </c>
      <c r="AD33">
        <v>5.414380764697249</v>
      </c>
      <c r="AE33">
        <v>14.647511168441158</v>
      </c>
      <c r="AF33">
        <v>0</v>
      </c>
      <c r="AG33">
        <v>11.772176022793181</v>
      </c>
      <c r="AH33">
        <v>45.317470424095944</v>
      </c>
      <c r="AI33">
        <v>14.712417809243602</v>
      </c>
      <c r="AJ33">
        <v>0</v>
      </c>
      <c r="AK33">
        <v>20.094953050275809</v>
      </c>
      <c r="AL33">
        <v>0</v>
      </c>
      <c r="AM33">
        <v>0</v>
      </c>
      <c r="AN33">
        <v>1.0158998604176757</v>
      </c>
      <c r="AO33">
        <v>0</v>
      </c>
      <c r="AP33">
        <v>1.3284670498757247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505.88166453461042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5.3199278742654101</v>
      </c>
      <c r="L34">
        <v>130.55806132489209</v>
      </c>
      <c r="M34">
        <v>27.256323694119533</v>
      </c>
      <c r="N34">
        <v>35.181431293311931</v>
      </c>
      <c r="O34">
        <v>0</v>
      </c>
      <c r="P34">
        <v>41.380635499761034</v>
      </c>
      <c r="Q34">
        <v>3.6377400662251658</v>
      </c>
      <c r="R34">
        <v>7.2985497904442589</v>
      </c>
      <c r="S34">
        <v>4.6389162043795613</v>
      </c>
      <c r="T34">
        <v>0</v>
      </c>
      <c r="U34">
        <v>61.663527823656985</v>
      </c>
      <c r="V34">
        <v>3.5696326019417475</v>
      </c>
      <c r="W34">
        <v>7.7273050469775484</v>
      </c>
      <c r="X34">
        <v>25.11120427381822</v>
      </c>
      <c r="Y34">
        <v>0</v>
      </c>
      <c r="Z34">
        <v>3.8645520340909094</v>
      </c>
      <c r="AA34">
        <v>4.1622657991561178</v>
      </c>
      <c r="AB34">
        <v>7.8054411330709321</v>
      </c>
      <c r="AC34">
        <v>6.226078054538652</v>
      </c>
      <c r="AD34">
        <v>5.414380764697249</v>
      </c>
      <c r="AE34">
        <v>14.647511168441158</v>
      </c>
      <c r="AF34">
        <v>0</v>
      </c>
      <c r="AG34">
        <v>11.772176022793181</v>
      </c>
      <c r="AH34">
        <v>45.317470424095944</v>
      </c>
      <c r="AI34">
        <v>14.712417809243602</v>
      </c>
      <c r="AJ34">
        <v>0</v>
      </c>
      <c r="AK34">
        <v>20.094953050275809</v>
      </c>
      <c r="AL34">
        <v>0</v>
      </c>
      <c r="AM34">
        <v>0</v>
      </c>
      <c r="AN34">
        <v>1.0158998604176757</v>
      </c>
      <c r="AO34">
        <v>0</v>
      </c>
      <c r="AP34">
        <v>1.3284670498757247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508.96962550394051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5.3199278742654101</v>
      </c>
      <c r="L35">
        <v>130.55806132489209</v>
      </c>
      <c r="M35">
        <v>27.256323694119533</v>
      </c>
      <c r="N35">
        <v>35.181431293311931</v>
      </c>
      <c r="O35">
        <v>0</v>
      </c>
      <c r="P35">
        <v>41.380635499761034</v>
      </c>
      <c r="Q35">
        <v>3.6377400662251658</v>
      </c>
      <c r="R35">
        <v>7.2985497904442589</v>
      </c>
      <c r="S35">
        <v>4.6389162043795613</v>
      </c>
      <c r="T35">
        <v>0</v>
      </c>
      <c r="U35">
        <v>62.015500748950579</v>
      </c>
      <c r="V35">
        <v>3.5696326019417475</v>
      </c>
      <c r="W35">
        <v>7.7273050469775484</v>
      </c>
      <c r="X35">
        <v>25.11120427381822</v>
      </c>
      <c r="Y35">
        <v>0</v>
      </c>
      <c r="Z35">
        <v>3.8645520340909094</v>
      </c>
      <c r="AA35">
        <v>4.1622657991561178</v>
      </c>
      <c r="AB35">
        <v>7.8054411330709321</v>
      </c>
      <c r="AC35">
        <v>6.226078054538652</v>
      </c>
      <c r="AD35">
        <v>5.414380764697249</v>
      </c>
      <c r="AE35">
        <v>14.647511168441158</v>
      </c>
      <c r="AF35">
        <v>0</v>
      </c>
      <c r="AG35">
        <v>11.772176022793181</v>
      </c>
      <c r="AH35">
        <v>45.317470424095944</v>
      </c>
      <c r="AI35">
        <v>1.8862073326704885</v>
      </c>
      <c r="AJ35">
        <v>0</v>
      </c>
      <c r="AK35">
        <v>20.094953050275809</v>
      </c>
      <c r="AL35">
        <v>0</v>
      </c>
      <c r="AM35">
        <v>0</v>
      </c>
      <c r="AN35">
        <v>1.0158998604176757</v>
      </c>
      <c r="AO35">
        <v>0</v>
      </c>
      <c r="AP35">
        <v>2.3532847250207123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497.52020562780598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5.3199278742654101</v>
      </c>
      <c r="L36">
        <v>130.55806132489209</v>
      </c>
      <c r="M36">
        <v>27.256323694119533</v>
      </c>
      <c r="N36">
        <v>35.181431293311931</v>
      </c>
      <c r="O36">
        <v>0</v>
      </c>
      <c r="P36">
        <v>41.380635499761034</v>
      </c>
      <c r="Q36">
        <v>3.6377400662251658</v>
      </c>
      <c r="R36">
        <v>7.2985497904442589</v>
      </c>
      <c r="S36">
        <v>4.6389162043795613</v>
      </c>
      <c r="T36">
        <v>0</v>
      </c>
      <c r="U36">
        <v>62.038169447263009</v>
      </c>
      <c r="V36">
        <v>3.5696326019417475</v>
      </c>
      <c r="W36">
        <v>7.7273050469775484</v>
      </c>
      <c r="X36">
        <v>25.11120427381822</v>
      </c>
      <c r="Y36">
        <v>0</v>
      </c>
      <c r="Z36">
        <v>3.8645520340909094</v>
      </c>
      <c r="AA36">
        <v>4.1622657991561178</v>
      </c>
      <c r="AB36">
        <v>7.8054411330709321</v>
      </c>
      <c r="AC36">
        <v>6.226078054538652</v>
      </c>
      <c r="AD36">
        <v>5.414380764697249</v>
      </c>
      <c r="AE36">
        <v>14.647511168441158</v>
      </c>
      <c r="AF36">
        <v>0</v>
      </c>
      <c r="AG36">
        <v>11.772176022793181</v>
      </c>
      <c r="AH36">
        <v>45.317470424095944</v>
      </c>
      <c r="AI36">
        <v>1.0562758707701867</v>
      </c>
      <c r="AJ36">
        <v>0</v>
      </c>
      <c r="AK36">
        <v>20.094953050275809</v>
      </c>
      <c r="AL36">
        <v>0</v>
      </c>
      <c r="AM36">
        <v>0</v>
      </c>
      <c r="AN36">
        <v>1.0158998604176757</v>
      </c>
      <c r="AO36">
        <v>0</v>
      </c>
      <c r="AP36">
        <v>2.3532847250207123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496.71294286421818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5.3199278742654101</v>
      </c>
      <c r="L37">
        <v>130.55806132489209</v>
      </c>
      <c r="M37">
        <v>27.256323694119533</v>
      </c>
      <c r="N37">
        <v>35.181431293311931</v>
      </c>
      <c r="O37">
        <v>0</v>
      </c>
      <c r="P37">
        <v>40.96</v>
      </c>
      <c r="Q37">
        <v>3.6377400662251658</v>
      </c>
      <c r="R37">
        <v>7.2985497904442589</v>
      </c>
      <c r="S37">
        <v>4.6389162043795613</v>
      </c>
      <c r="T37">
        <v>0</v>
      </c>
      <c r="U37">
        <v>62.038169447263009</v>
      </c>
      <c r="V37">
        <v>3.5696326019417475</v>
      </c>
      <c r="W37">
        <v>7.879110023529412</v>
      </c>
      <c r="X37">
        <v>25.111210978723403</v>
      </c>
      <c r="Y37">
        <v>0</v>
      </c>
      <c r="Z37">
        <v>3.8645520340909094</v>
      </c>
      <c r="AA37">
        <v>4.1622657991561178</v>
      </c>
      <c r="AB37">
        <v>7.8054411330709321</v>
      </c>
      <c r="AC37">
        <v>6.226078054538652</v>
      </c>
      <c r="AD37">
        <v>5.4096832675773179</v>
      </c>
      <c r="AE37">
        <v>14.647511168441158</v>
      </c>
      <c r="AF37">
        <v>0</v>
      </c>
      <c r="AG37">
        <v>11.772176022793181</v>
      </c>
      <c r="AH37">
        <v>45.317470424095944</v>
      </c>
      <c r="AI37">
        <v>1.0562758707701867</v>
      </c>
      <c r="AJ37">
        <v>0</v>
      </c>
      <c r="AK37">
        <v>20.094953050275809</v>
      </c>
      <c r="AL37">
        <v>0</v>
      </c>
      <c r="AM37">
        <v>0</v>
      </c>
      <c r="AN37">
        <v>1.0158998604176757</v>
      </c>
      <c r="AO37">
        <v>0</v>
      </c>
      <c r="AP37">
        <v>2.3532847250207123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496.4394215487942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5.3199278742654101</v>
      </c>
      <c r="L38">
        <v>130.55806132489209</v>
      </c>
      <c r="M38">
        <v>27.256323694119533</v>
      </c>
      <c r="N38">
        <v>35.181431293311931</v>
      </c>
      <c r="O38">
        <v>0</v>
      </c>
      <c r="P38">
        <v>40.96</v>
      </c>
      <c r="Q38">
        <v>3.6377400662251658</v>
      </c>
      <c r="R38">
        <v>7.2985497904442589</v>
      </c>
      <c r="S38">
        <v>4.6389162043795613</v>
      </c>
      <c r="T38">
        <v>0</v>
      </c>
      <c r="U38">
        <v>62.038169447263009</v>
      </c>
      <c r="V38">
        <v>3.5696326019417475</v>
      </c>
      <c r="W38">
        <v>7.879110023529412</v>
      </c>
      <c r="X38">
        <v>25.111210978723403</v>
      </c>
      <c r="Y38">
        <v>0</v>
      </c>
      <c r="Z38">
        <v>3.8645520340909094</v>
      </c>
      <c r="AA38">
        <v>4.1622657991561178</v>
      </c>
      <c r="AB38">
        <v>7.8054411330709321</v>
      </c>
      <c r="AC38">
        <v>6.226078054538652</v>
      </c>
      <c r="AD38">
        <v>5.401854620787204</v>
      </c>
      <c r="AE38">
        <v>14.647511168441158</v>
      </c>
      <c r="AF38">
        <v>0</v>
      </c>
      <c r="AG38">
        <v>11.772176022793181</v>
      </c>
      <c r="AH38">
        <v>45.317470424095944</v>
      </c>
      <c r="AI38">
        <v>1.0562758707701867</v>
      </c>
      <c r="AJ38">
        <v>0</v>
      </c>
      <c r="AK38">
        <v>20.094953050275809</v>
      </c>
      <c r="AL38">
        <v>0</v>
      </c>
      <c r="AM38">
        <v>0</v>
      </c>
      <c r="AN38">
        <v>1.0158998604176757</v>
      </c>
      <c r="AO38">
        <v>0</v>
      </c>
      <c r="AP38">
        <v>2.3532847250207123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498.06717520200419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5.3199278742654101</v>
      </c>
      <c r="L39">
        <v>130.55806132489209</v>
      </c>
      <c r="M39">
        <v>27.256323694119533</v>
      </c>
      <c r="N39">
        <v>35.181431293311931</v>
      </c>
      <c r="O39">
        <v>0</v>
      </c>
      <c r="P39">
        <v>40.96</v>
      </c>
      <c r="Q39">
        <v>3.6377400662251658</v>
      </c>
      <c r="R39">
        <v>7.2985497904442589</v>
      </c>
      <c r="S39">
        <v>4.6389162043795613</v>
      </c>
      <c r="T39">
        <v>0</v>
      </c>
      <c r="U39">
        <v>62.038169447263009</v>
      </c>
      <c r="V39">
        <v>3.5696326019417475</v>
      </c>
      <c r="W39">
        <v>7.879110023529412</v>
      </c>
      <c r="X39">
        <v>25.111210978723403</v>
      </c>
      <c r="Y39">
        <v>0</v>
      </c>
      <c r="Z39">
        <v>3.8645520340909094</v>
      </c>
      <c r="AA39">
        <v>4.1622657991561178</v>
      </c>
      <c r="AB39">
        <v>7.8054411330709321</v>
      </c>
      <c r="AC39">
        <v>6.226078054538652</v>
      </c>
      <c r="AD39">
        <v>2.7009271816244933</v>
      </c>
      <c r="AE39">
        <v>14.647511168441158</v>
      </c>
      <c r="AF39">
        <v>0</v>
      </c>
      <c r="AG39">
        <v>11.772176022793181</v>
      </c>
      <c r="AH39">
        <v>45.317470424095944</v>
      </c>
      <c r="AI39">
        <v>1.0562758707701867</v>
      </c>
      <c r="AJ39">
        <v>0</v>
      </c>
      <c r="AK39">
        <v>20.094953050275809</v>
      </c>
      <c r="AL39">
        <v>0</v>
      </c>
      <c r="AM39">
        <v>0</v>
      </c>
      <c r="AN39">
        <v>1.0158998604176757</v>
      </c>
      <c r="AO39">
        <v>0</v>
      </c>
      <c r="AP39">
        <v>1.3284670498757247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494.34143008769638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5.3199278742654101</v>
      </c>
      <c r="L40">
        <v>130.55806132489209</v>
      </c>
      <c r="M40">
        <v>27.256323694119533</v>
      </c>
      <c r="N40">
        <v>35.181431293311931</v>
      </c>
      <c r="O40">
        <v>0</v>
      </c>
      <c r="P40">
        <v>40.96</v>
      </c>
      <c r="Q40">
        <v>3.6377400662251658</v>
      </c>
      <c r="R40">
        <v>7.2985497904442589</v>
      </c>
      <c r="S40">
        <v>4.6389162043795613</v>
      </c>
      <c r="T40">
        <v>0</v>
      </c>
      <c r="U40">
        <v>62.038169447263009</v>
      </c>
      <c r="V40">
        <v>3.5696326019417475</v>
      </c>
      <c r="W40">
        <v>7.879110023529412</v>
      </c>
      <c r="X40">
        <v>25.111210978723403</v>
      </c>
      <c r="Y40">
        <v>0</v>
      </c>
      <c r="Z40">
        <v>3.8645520340909094</v>
      </c>
      <c r="AA40">
        <v>4.1622657991561178</v>
      </c>
      <c r="AB40">
        <v>7.8054411330709321</v>
      </c>
      <c r="AC40">
        <v>6.226078054538652</v>
      </c>
      <c r="AD40">
        <v>2.7009271816244933</v>
      </c>
      <c r="AE40">
        <v>14.647511168441158</v>
      </c>
      <c r="AF40">
        <v>0</v>
      </c>
      <c r="AG40">
        <v>11.772176022793181</v>
      </c>
      <c r="AH40">
        <v>45.317470424095944</v>
      </c>
      <c r="AI40">
        <v>1.0562758707701867</v>
      </c>
      <c r="AJ40">
        <v>0</v>
      </c>
      <c r="AK40">
        <v>20.094953050275809</v>
      </c>
      <c r="AL40">
        <v>0</v>
      </c>
      <c r="AM40">
        <v>0</v>
      </c>
      <c r="AN40">
        <v>1.0158998604176757</v>
      </c>
      <c r="AO40">
        <v>0</v>
      </c>
      <c r="AP40">
        <v>1.3284670498757247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494.34143008769638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5.3199278742654101</v>
      </c>
      <c r="L41">
        <v>130.55806132489209</v>
      </c>
      <c r="M41">
        <v>27.256323694119533</v>
      </c>
      <c r="N41">
        <v>35.181431293311931</v>
      </c>
      <c r="O41">
        <v>0</v>
      </c>
      <c r="P41">
        <v>40.96</v>
      </c>
      <c r="Q41">
        <v>3.6377400662251658</v>
      </c>
      <c r="R41">
        <v>7.2985497904442589</v>
      </c>
      <c r="S41">
        <v>4.6389162043795613</v>
      </c>
      <c r="T41">
        <v>0</v>
      </c>
      <c r="U41">
        <v>62.038169447263009</v>
      </c>
      <c r="V41">
        <v>3.5696326019417475</v>
      </c>
      <c r="W41">
        <v>7.879110023529412</v>
      </c>
      <c r="X41">
        <v>25.111210978723403</v>
      </c>
      <c r="Y41">
        <v>0</v>
      </c>
      <c r="Z41">
        <v>3.8645520340909094</v>
      </c>
      <c r="AA41">
        <v>4.1622657991561178</v>
      </c>
      <c r="AB41">
        <v>7.8054411330709321</v>
      </c>
      <c r="AC41">
        <v>6.226078054538652</v>
      </c>
      <c r="AD41">
        <v>2.7009271816244933</v>
      </c>
      <c r="AE41">
        <v>14.647511168441158</v>
      </c>
      <c r="AF41">
        <v>0</v>
      </c>
      <c r="AG41">
        <v>11.772176022793181</v>
      </c>
      <c r="AH41">
        <v>45.317470424095944</v>
      </c>
      <c r="AI41">
        <v>4.1496562854785228</v>
      </c>
      <c r="AJ41">
        <v>0</v>
      </c>
      <c r="AK41">
        <v>20.094953050275809</v>
      </c>
      <c r="AL41">
        <v>0</v>
      </c>
      <c r="AM41">
        <v>0</v>
      </c>
      <c r="AN41">
        <v>1.0158998604176757</v>
      </c>
      <c r="AO41">
        <v>0</v>
      </c>
      <c r="AP41">
        <v>1.3284670498757247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495.79922820240466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5.3199278742654101</v>
      </c>
      <c r="L42">
        <v>130.55806132489209</v>
      </c>
      <c r="M42">
        <v>27.256323694119533</v>
      </c>
      <c r="N42">
        <v>35.181431293311931</v>
      </c>
      <c r="O42">
        <v>0</v>
      </c>
      <c r="P42">
        <v>40.96</v>
      </c>
      <c r="Q42">
        <v>3.6377400662251658</v>
      </c>
      <c r="R42">
        <v>7.2985497904442589</v>
      </c>
      <c r="S42">
        <v>4.6389162043795613</v>
      </c>
      <c r="T42">
        <v>0</v>
      </c>
      <c r="U42">
        <v>62.038169447263009</v>
      </c>
      <c r="V42">
        <v>3.5696326019417475</v>
      </c>
      <c r="W42">
        <v>7.879110023529412</v>
      </c>
      <c r="X42">
        <v>25.111210978723403</v>
      </c>
      <c r="Y42">
        <v>0</v>
      </c>
      <c r="Z42">
        <v>3.8645520340909094</v>
      </c>
      <c r="AA42">
        <v>4.1622657991561178</v>
      </c>
      <c r="AB42">
        <v>7.8054411330709321</v>
      </c>
      <c r="AC42">
        <v>6.226078054538652</v>
      </c>
      <c r="AD42">
        <v>2.7071902535795145</v>
      </c>
      <c r="AE42">
        <v>14.647511168441158</v>
      </c>
      <c r="AF42">
        <v>0</v>
      </c>
      <c r="AG42">
        <v>11.772176022793181</v>
      </c>
      <c r="AH42">
        <v>45.317470424095944</v>
      </c>
      <c r="AI42">
        <v>4.1496562854785228</v>
      </c>
      <c r="AJ42">
        <v>0</v>
      </c>
      <c r="AK42">
        <v>20.094953050275809</v>
      </c>
      <c r="AL42">
        <v>0</v>
      </c>
      <c r="AM42">
        <v>0</v>
      </c>
      <c r="AN42">
        <v>1.0158998604176757</v>
      </c>
      <c r="AO42">
        <v>0</v>
      </c>
      <c r="AP42">
        <v>1.3284670498757247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495.80549127435978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5.3099642691858406</v>
      </c>
      <c r="L43">
        <v>126.51647229200698</v>
      </c>
      <c r="M43">
        <v>27.257219052161865</v>
      </c>
      <c r="N43">
        <v>35.180287504257535</v>
      </c>
      <c r="O43">
        <v>0</v>
      </c>
      <c r="P43">
        <v>40.958925880697464</v>
      </c>
      <c r="Q43">
        <v>3.5696365990220049</v>
      </c>
      <c r="R43">
        <v>7.2436914703049764</v>
      </c>
      <c r="S43">
        <v>4.6388999949044578</v>
      </c>
      <c r="T43">
        <v>0</v>
      </c>
      <c r="U43">
        <v>61.806774802396951</v>
      </c>
      <c r="V43">
        <v>3.5696326019417475</v>
      </c>
      <c r="W43">
        <v>7.879110023529412</v>
      </c>
      <c r="X43">
        <v>25.111210978723403</v>
      </c>
      <c r="Y43">
        <v>0</v>
      </c>
      <c r="Z43">
        <v>1.9322761704545457</v>
      </c>
      <c r="AA43">
        <v>4.1622657991561178</v>
      </c>
      <c r="AB43">
        <v>7.8054411330709321</v>
      </c>
      <c r="AC43">
        <v>6.226078054538652</v>
      </c>
      <c r="AD43">
        <v>2.7071902535795145</v>
      </c>
      <c r="AE43">
        <v>14.647511168441158</v>
      </c>
      <c r="AF43">
        <v>0</v>
      </c>
      <c r="AG43">
        <v>11.772176022793181</v>
      </c>
      <c r="AH43">
        <v>41.585443558422156</v>
      </c>
      <c r="AI43">
        <v>1.0562758707701867</v>
      </c>
      <c r="AJ43">
        <v>0</v>
      </c>
      <c r="AK43">
        <v>20.094953050275809</v>
      </c>
      <c r="AL43">
        <v>0</v>
      </c>
      <c r="AM43">
        <v>0</v>
      </c>
      <c r="AN43">
        <v>1.0158998604176757</v>
      </c>
      <c r="AO43">
        <v>0</v>
      </c>
      <c r="AP43">
        <v>1.3284670498757247</v>
      </c>
      <c r="AQ43">
        <v>0</v>
      </c>
      <c r="AR43">
        <v>11.612634452717391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484.43970095309578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5.3099642691858406</v>
      </c>
      <c r="L44">
        <v>126.51647229200698</v>
      </c>
      <c r="M44">
        <v>27.257219052161865</v>
      </c>
      <c r="N44">
        <v>35.180287504257535</v>
      </c>
      <c r="O44">
        <v>0</v>
      </c>
      <c r="P44">
        <v>40.958925880697464</v>
      </c>
      <c r="Q44">
        <v>3.5696365990220049</v>
      </c>
      <c r="R44">
        <v>7.2436914703049764</v>
      </c>
      <c r="S44">
        <v>4.6388999949044578</v>
      </c>
      <c r="T44">
        <v>0</v>
      </c>
      <c r="U44">
        <v>61.806774802396951</v>
      </c>
      <c r="V44">
        <v>3.5696326019417475</v>
      </c>
      <c r="W44">
        <v>7.879110023529412</v>
      </c>
      <c r="X44">
        <v>25.111210978723403</v>
      </c>
      <c r="Y44">
        <v>0</v>
      </c>
      <c r="Z44">
        <v>1.9322761704545457</v>
      </c>
      <c r="AA44">
        <v>4.1622657991561178</v>
      </c>
      <c r="AB44">
        <v>7.8054411330709321</v>
      </c>
      <c r="AC44">
        <v>6.226078054538652</v>
      </c>
      <c r="AD44">
        <v>2.7071902535795145</v>
      </c>
      <c r="AE44">
        <v>14.647511168441158</v>
      </c>
      <c r="AF44">
        <v>0</v>
      </c>
      <c r="AG44">
        <v>11.772176022793181</v>
      </c>
      <c r="AH44">
        <v>41.585443558422156</v>
      </c>
      <c r="AI44">
        <v>0</v>
      </c>
      <c r="AJ44">
        <v>0</v>
      </c>
      <c r="AK44">
        <v>20.094953050275809</v>
      </c>
      <c r="AL44">
        <v>0</v>
      </c>
      <c r="AM44">
        <v>0</v>
      </c>
      <c r="AN44">
        <v>1.0158998604176757</v>
      </c>
      <c r="AO44">
        <v>0</v>
      </c>
      <c r="AP44">
        <v>1.3284670498757247</v>
      </c>
      <c r="AQ44">
        <v>0</v>
      </c>
      <c r="AR44">
        <v>11.612634452717391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483.38342508232557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5.3099642691858406</v>
      </c>
      <c r="L45">
        <v>126.51647229200698</v>
      </c>
      <c r="M45">
        <v>27.257219052161865</v>
      </c>
      <c r="N45">
        <v>35.180287504257535</v>
      </c>
      <c r="O45">
        <v>0</v>
      </c>
      <c r="P45">
        <v>40.958925880697464</v>
      </c>
      <c r="Q45">
        <v>3.5696365990220049</v>
      </c>
      <c r="R45">
        <v>7.2436914703049764</v>
      </c>
      <c r="S45">
        <v>4.6388999949044578</v>
      </c>
      <c r="T45">
        <v>0</v>
      </c>
      <c r="U45">
        <v>61.806774802396951</v>
      </c>
      <c r="V45">
        <v>3.5696326019417475</v>
      </c>
      <c r="W45">
        <v>7.879110023529412</v>
      </c>
      <c r="X45">
        <v>25.111210978723403</v>
      </c>
      <c r="Y45">
        <v>0</v>
      </c>
      <c r="Z45">
        <v>1.9322761704545457</v>
      </c>
      <c r="AA45">
        <v>4.1622657991561178</v>
      </c>
      <c r="AB45">
        <v>7.8054411330709321</v>
      </c>
      <c r="AC45">
        <v>6.226078054538652</v>
      </c>
      <c r="AD45">
        <v>2.7071902535795145</v>
      </c>
      <c r="AE45">
        <v>14.647511168441158</v>
      </c>
      <c r="AF45">
        <v>0</v>
      </c>
      <c r="AG45">
        <v>11.772176022793181</v>
      </c>
      <c r="AH45">
        <v>41.585443558422156</v>
      </c>
      <c r="AI45">
        <v>0</v>
      </c>
      <c r="AJ45">
        <v>0</v>
      </c>
      <c r="AK45">
        <v>20.094953050275809</v>
      </c>
      <c r="AL45">
        <v>0</v>
      </c>
      <c r="AM45">
        <v>0</v>
      </c>
      <c r="AN45">
        <v>1.0158998604176757</v>
      </c>
      <c r="AO45">
        <v>0</v>
      </c>
      <c r="AP45">
        <v>1.3284670498757247</v>
      </c>
      <c r="AQ45">
        <v>0</v>
      </c>
      <c r="AR45">
        <v>11.612634452717391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483.38342508232557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5.3099642691858406</v>
      </c>
      <c r="L46">
        <v>126.51647229200698</v>
      </c>
      <c r="M46">
        <v>27.257219052161865</v>
      </c>
      <c r="N46">
        <v>35.180287504257535</v>
      </c>
      <c r="O46">
        <v>0</v>
      </c>
      <c r="P46">
        <v>39.560782970239813</v>
      </c>
      <c r="Q46">
        <v>3.5696365990220049</v>
      </c>
      <c r="R46">
        <v>7.2436914703049764</v>
      </c>
      <c r="S46">
        <v>4.6388999949044578</v>
      </c>
      <c r="T46">
        <v>0</v>
      </c>
      <c r="U46">
        <v>61.806774802396951</v>
      </c>
      <c r="V46">
        <v>3.5696326019417475</v>
      </c>
      <c r="W46">
        <v>7.879110023529412</v>
      </c>
      <c r="X46">
        <v>25.111210978723403</v>
      </c>
      <c r="Y46">
        <v>0</v>
      </c>
      <c r="Z46">
        <v>1.9322761704545457</v>
      </c>
      <c r="AA46">
        <v>4.1622657991561178</v>
      </c>
      <c r="AB46">
        <v>7.8054411330709321</v>
      </c>
      <c r="AC46">
        <v>6.226078054538652</v>
      </c>
      <c r="AD46">
        <v>2.7071902535795145</v>
      </c>
      <c r="AE46">
        <v>14.647511168441158</v>
      </c>
      <c r="AF46">
        <v>0</v>
      </c>
      <c r="AG46">
        <v>11.772176022793181</v>
      </c>
      <c r="AH46">
        <v>41.585443558422156</v>
      </c>
      <c r="AI46">
        <v>0</v>
      </c>
      <c r="AJ46">
        <v>0</v>
      </c>
      <c r="AK46">
        <v>20.094953050275809</v>
      </c>
      <c r="AL46">
        <v>0</v>
      </c>
      <c r="AM46">
        <v>0</v>
      </c>
      <c r="AN46">
        <v>1.0158998604176757</v>
      </c>
      <c r="AO46">
        <v>0</v>
      </c>
      <c r="AP46">
        <v>1.3284670498757247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480.18614151915045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5.3099642691858406</v>
      </c>
      <c r="L47">
        <v>126.51647229200698</v>
      </c>
      <c r="M47">
        <v>27.257219052161865</v>
      </c>
      <c r="N47">
        <v>35.180957829138443</v>
      </c>
      <c r="O47">
        <v>0</v>
      </c>
      <c r="P47">
        <v>39.560782970239813</v>
      </c>
      <c r="Q47">
        <v>3.5696365990220049</v>
      </c>
      <c r="R47">
        <v>7.2436914703049764</v>
      </c>
      <c r="S47">
        <v>4.6388999949044578</v>
      </c>
      <c r="T47">
        <v>0</v>
      </c>
      <c r="U47">
        <v>61.806774802396951</v>
      </c>
      <c r="V47">
        <v>3.5696326019417475</v>
      </c>
      <c r="W47">
        <v>7.879110023529412</v>
      </c>
      <c r="X47">
        <v>25.111210978723403</v>
      </c>
      <c r="Y47">
        <v>0</v>
      </c>
      <c r="Z47">
        <v>1.9322761704545457</v>
      </c>
      <c r="AA47">
        <v>4.1622657991561178</v>
      </c>
      <c r="AB47">
        <v>7.8054411330709321</v>
      </c>
      <c r="AC47">
        <v>6.226078054538652</v>
      </c>
      <c r="AD47">
        <v>2.7071902535795145</v>
      </c>
      <c r="AE47">
        <v>14.647511168441158</v>
      </c>
      <c r="AF47">
        <v>0</v>
      </c>
      <c r="AG47">
        <v>11.772176022793181</v>
      </c>
      <c r="AH47">
        <v>41.585443558422156</v>
      </c>
      <c r="AI47">
        <v>0</v>
      </c>
      <c r="AJ47">
        <v>0</v>
      </c>
      <c r="AK47">
        <v>20.094953050275809</v>
      </c>
      <c r="AL47">
        <v>0</v>
      </c>
      <c r="AM47">
        <v>0</v>
      </c>
      <c r="AN47">
        <v>1.0158998604176757</v>
      </c>
      <c r="AO47">
        <v>0</v>
      </c>
      <c r="AP47">
        <v>1.3284670498757247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480.18681184403141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5.3099642691858406</v>
      </c>
      <c r="L48">
        <v>126.51647229200698</v>
      </c>
      <c r="M48">
        <v>27.257219052161865</v>
      </c>
      <c r="N48">
        <v>35.180957829138443</v>
      </c>
      <c r="O48">
        <v>0</v>
      </c>
      <c r="P48">
        <v>39.560782970239813</v>
      </c>
      <c r="Q48">
        <v>3.5696365990220049</v>
      </c>
      <c r="R48">
        <v>7.2436914703049764</v>
      </c>
      <c r="S48">
        <v>4.6388999949044578</v>
      </c>
      <c r="T48">
        <v>0</v>
      </c>
      <c r="U48">
        <v>61.806774802396951</v>
      </c>
      <c r="V48">
        <v>3.5696326019417475</v>
      </c>
      <c r="W48">
        <v>7.879110023529412</v>
      </c>
      <c r="X48">
        <v>25.111210978723403</v>
      </c>
      <c r="Y48">
        <v>0</v>
      </c>
      <c r="Z48">
        <v>1.9322761704545457</v>
      </c>
      <c r="AA48">
        <v>4.1622657991561178</v>
      </c>
      <c r="AB48">
        <v>7.8054411330709321</v>
      </c>
      <c r="AC48">
        <v>6.226078054538652</v>
      </c>
      <c r="AD48">
        <v>2.7071902535795145</v>
      </c>
      <c r="AE48">
        <v>14.647511168441158</v>
      </c>
      <c r="AF48">
        <v>0</v>
      </c>
      <c r="AG48">
        <v>11.772176022793181</v>
      </c>
      <c r="AH48">
        <v>41.585443558422156</v>
      </c>
      <c r="AI48">
        <v>0</v>
      </c>
      <c r="AJ48">
        <v>0</v>
      </c>
      <c r="AK48">
        <v>20.094953050275809</v>
      </c>
      <c r="AL48">
        <v>0</v>
      </c>
      <c r="AM48">
        <v>0</v>
      </c>
      <c r="AN48">
        <v>1.0158998604176757</v>
      </c>
      <c r="AO48">
        <v>0</v>
      </c>
      <c r="AP48">
        <v>1.3284670498757247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480.18681184403141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5.3099851951404906</v>
      </c>
      <c r="L49">
        <v>126.52202120143005</v>
      </c>
      <c r="M49">
        <v>27.25676334852696</v>
      </c>
      <c r="N49">
        <v>35.180030918978304</v>
      </c>
      <c r="O49">
        <v>0</v>
      </c>
      <c r="P49">
        <v>39.560938073700477</v>
      </c>
      <c r="Q49">
        <v>3.5694385020341741</v>
      </c>
      <c r="R49">
        <v>7.2426870759392488</v>
      </c>
      <c r="S49">
        <v>4.6379411682785303</v>
      </c>
      <c r="T49">
        <v>0</v>
      </c>
      <c r="U49">
        <v>61.806774802396951</v>
      </c>
      <c r="V49">
        <v>3.5699557699115041</v>
      </c>
      <c r="W49">
        <v>7.9990964705882357</v>
      </c>
      <c r="X49">
        <v>26.000100990099007</v>
      </c>
      <c r="Y49">
        <v>0</v>
      </c>
      <c r="Z49">
        <v>1.9322761704545457</v>
      </c>
      <c r="AA49">
        <v>4.1622657991561178</v>
      </c>
      <c r="AB49">
        <v>7.8054411330709321</v>
      </c>
      <c r="AC49">
        <v>6.226078054538652</v>
      </c>
      <c r="AD49">
        <v>2.7071902535795145</v>
      </c>
      <c r="AE49">
        <v>14.647511168441158</v>
      </c>
      <c r="AF49">
        <v>0</v>
      </c>
      <c r="AG49">
        <v>11.772176022793181</v>
      </c>
      <c r="AH49">
        <v>41.585443558422156</v>
      </c>
      <c r="AI49">
        <v>0</v>
      </c>
      <c r="AJ49">
        <v>0</v>
      </c>
      <c r="AK49">
        <v>20.094953050275809</v>
      </c>
      <c r="AL49">
        <v>0</v>
      </c>
      <c r="AM49">
        <v>0</v>
      </c>
      <c r="AN49">
        <v>1.0158998604176757</v>
      </c>
      <c r="AO49">
        <v>0</v>
      </c>
      <c r="AP49">
        <v>0.94890494797017377</v>
      </c>
      <c r="AQ49">
        <v>0</v>
      </c>
      <c r="AR49">
        <v>11.612634452717391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482.61777102831132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5.3099851951404906</v>
      </c>
      <c r="L50">
        <v>126.52202120143005</v>
      </c>
      <c r="M50">
        <v>27.25676334852696</v>
      </c>
      <c r="N50">
        <v>35.180030918978304</v>
      </c>
      <c r="O50">
        <v>0</v>
      </c>
      <c r="P50">
        <v>39.560938073700477</v>
      </c>
      <c r="Q50">
        <v>3.5694385020341741</v>
      </c>
      <c r="R50">
        <v>7.2426870759392488</v>
      </c>
      <c r="S50">
        <v>4.6379411682785303</v>
      </c>
      <c r="T50">
        <v>0</v>
      </c>
      <c r="U50">
        <v>61.806774802396951</v>
      </c>
      <c r="V50">
        <v>3.5699557699115041</v>
      </c>
      <c r="W50">
        <v>7.9990964705882357</v>
      </c>
      <c r="X50">
        <v>26.000100990099007</v>
      </c>
      <c r="Y50">
        <v>0</v>
      </c>
      <c r="Z50">
        <v>1.9322761704545457</v>
      </c>
      <c r="AA50">
        <v>4.1622657991561178</v>
      </c>
      <c r="AB50">
        <v>7.8054411330709321</v>
      </c>
      <c r="AC50">
        <v>6.226078054538652</v>
      </c>
      <c r="AD50">
        <v>2.7071902535795145</v>
      </c>
      <c r="AE50">
        <v>14.647511168441158</v>
      </c>
      <c r="AF50">
        <v>0</v>
      </c>
      <c r="AG50">
        <v>11.772176022793181</v>
      </c>
      <c r="AH50">
        <v>41.585443558422156</v>
      </c>
      <c r="AI50">
        <v>0</v>
      </c>
      <c r="AJ50">
        <v>0</v>
      </c>
      <c r="AK50">
        <v>20.094953050275809</v>
      </c>
      <c r="AL50">
        <v>0</v>
      </c>
      <c r="AM50">
        <v>0</v>
      </c>
      <c r="AN50">
        <v>1.0158998604176757</v>
      </c>
      <c r="AO50">
        <v>0</v>
      </c>
      <c r="AP50">
        <v>0.94890494797017377</v>
      </c>
      <c r="AQ50">
        <v>0</v>
      </c>
      <c r="AR50">
        <v>11.612634452717391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482.61777102831132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5.3099851951404906</v>
      </c>
      <c r="L51">
        <v>126.52202120143005</v>
      </c>
      <c r="M51">
        <v>27.251909625585022</v>
      </c>
      <c r="N51">
        <v>35.185362113423515</v>
      </c>
      <c r="O51">
        <v>0</v>
      </c>
      <c r="P51">
        <v>39.560938073700477</v>
      </c>
      <c r="Q51">
        <v>3.5694385020341741</v>
      </c>
      <c r="R51">
        <v>7.2426870759392488</v>
      </c>
      <c r="S51">
        <v>4.6379411682785303</v>
      </c>
      <c r="T51">
        <v>0</v>
      </c>
      <c r="U51">
        <v>61.806774802396951</v>
      </c>
      <c r="V51">
        <v>3.5699557699115041</v>
      </c>
      <c r="W51">
        <v>7.4391597176470583</v>
      </c>
      <c r="X51">
        <v>24.147028682573932</v>
      </c>
      <c r="Y51">
        <v>0</v>
      </c>
      <c r="Z51">
        <v>1.9322761704545457</v>
      </c>
      <c r="AA51">
        <v>4.1622657991561178</v>
      </c>
      <c r="AB51">
        <v>8.8877744766917246</v>
      </c>
      <c r="AC51">
        <v>6.226078054538652</v>
      </c>
      <c r="AD51">
        <v>2.7071902535795145</v>
      </c>
      <c r="AE51">
        <v>14.647511168441158</v>
      </c>
      <c r="AF51">
        <v>0</v>
      </c>
      <c r="AG51">
        <v>11.772176022793181</v>
      </c>
      <c r="AH51">
        <v>41.585443558422156</v>
      </c>
      <c r="AI51">
        <v>0</v>
      </c>
      <c r="AJ51">
        <v>0</v>
      </c>
      <c r="AK51">
        <v>20.094953050275809</v>
      </c>
      <c r="AL51">
        <v>0</v>
      </c>
      <c r="AM51">
        <v>0</v>
      </c>
      <c r="AN51">
        <v>1.0158998604176757</v>
      </c>
      <c r="AO51">
        <v>0</v>
      </c>
      <c r="AP51">
        <v>0.94890494797017377</v>
      </c>
      <c r="AQ51">
        <v>0</v>
      </c>
      <c r="AR51">
        <v>11.612634452717391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481.28757278296911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5.3099851951404906</v>
      </c>
      <c r="L52">
        <v>126.52202120143005</v>
      </c>
      <c r="M52">
        <v>27.251909625585022</v>
      </c>
      <c r="N52">
        <v>35.185362113423515</v>
      </c>
      <c r="O52">
        <v>0</v>
      </c>
      <c r="P52">
        <v>39.560938073700477</v>
      </c>
      <c r="Q52">
        <v>3.5694385020341741</v>
      </c>
      <c r="R52">
        <v>7.2426870759392488</v>
      </c>
      <c r="S52">
        <v>4.6379411682785303</v>
      </c>
      <c r="T52">
        <v>0</v>
      </c>
      <c r="U52">
        <v>61.806774802396951</v>
      </c>
      <c r="V52">
        <v>3.5699557699115041</v>
      </c>
      <c r="W52">
        <v>7.4391597176470583</v>
      </c>
      <c r="X52">
        <v>24.147028682573932</v>
      </c>
      <c r="Y52">
        <v>0</v>
      </c>
      <c r="Z52">
        <v>1.9322761704545457</v>
      </c>
      <c r="AA52">
        <v>4.1622657991561178</v>
      </c>
      <c r="AB52">
        <v>8.8877744766917246</v>
      </c>
      <c r="AC52">
        <v>6.226078054538652</v>
      </c>
      <c r="AD52">
        <v>2.7071902535795145</v>
      </c>
      <c r="AE52">
        <v>14.647511168441158</v>
      </c>
      <c r="AF52">
        <v>0</v>
      </c>
      <c r="AG52">
        <v>11.772176022793181</v>
      </c>
      <c r="AH52">
        <v>41.585443558422156</v>
      </c>
      <c r="AI52">
        <v>0</v>
      </c>
      <c r="AJ52">
        <v>0</v>
      </c>
      <c r="AK52">
        <v>20.094953050275809</v>
      </c>
      <c r="AL52">
        <v>0</v>
      </c>
      <c r="AM52">
        <v>0</v>
      </c>
      <c r="AN52">
        <v>1.0158998604176757</v>
      </c>
      <c r="AO52">
        <v>0</v>
      </c>
      <c r="AP52">
        <v>0.94890494797017377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479.48843213025174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5.3099851951404906</v>
      </c>
      <c r="L53">
        <v>126.52202120143005</v>
      </c>
      <c r="M53">
        <v>27.251909625585022</v>
      </c>
      <c r="N53">
        <v>35.185362113423515</v>
      </c>
      <c r="O53">
        <v>0</v>
      </c>
      <c r="P53">
        <v>39.560938073700477</v>
      </c>
      <c r="Q53">
        <v>3.5694385020341741</v>
      </c>
      <c r="R53">
        <v>7.2426870759392488</v>
      </c>
      <c r="S53">
        <v>4.6379411682785303</v>
      </c>
      <c r="T53">
        <v>0</v>
      </c>
      <c r="U53">
        <v>61.806774802396951</v>
      </c>
      <c r="V53">
        <v>3.5699557699115041</v>
      </c>
      <c r="W53">
        <v>7.4391597176470583</v>
      </c>
      <c r="X53">
        <v>24.147028682573932</v>
      </c>
      <c r="Y53">
        <v>0</v>
      </c>
      <c r="Z53">
        <v>1.9322761704545457</v>
      </c>
      <c r="AA53">
        <v>4.1622657991561178</v>
      </c>
      <c r="AB53">
        <v>8.8877744766917246</v>
      </c>
      <c r="AC53">
        <v>6.226078054538652</v>
      </c>
      <c r="AD53">
        <v>2.7071902535795145</v>
      </c>
      <c r="AE53">
        <v>14.647511168441158</v>
      </c>
      <c r="AF53">
        <v>0</v>
      </c>
      <c r="AG53">
        <v>11.772176022793181</v>
      </c>
      <c r="AH53">
        <v>41.585443558422156</v>
      </c>
      <c r="AI53">
        <v>0</v>
      </c>
      <c r="AJ53">
        <v>0</v>
      </c>
      <c r="AK53">
        <v>20.094953050275809</v>
      </c>
      <c r="AL53">
        <v>0</v>
      </c>
      <c r="AM53">
        <v>0</v>
      </c>
      <c r="AN53">
        <v>1.0158998604176757</v>
      </c>
      <c r="AO53">
        <v>0</v>
      </c>
      <c r="AP53">
        <v>0.94890494797017377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479.48843213025174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5.3099851951404906</v>
      </c>
      <c r="L54">
        <v>126.52202120143005</v>
      </c>
      <c r="M54">
        <v>27.251909625585022</v>
      </c>
      <c r="N54">
        <v>35.185362113423515</v>
      </c>
      <c r="O54">
        <v>0</v>
      </c>
      <c r="P54">
        <v>39.560938073700477</v>
      </c>
      <c r="Q54">
        <v>3.5694385020341741</v>
      </c>
      <c r="R54">
        <v>7.2426870759392488</v>
      </c>
      <c r="S54">
        <v>4.6379411682785303</v>
      </c>
      <c r="T54">
        <v>0</v>
      </c>
      <c r="U54">
        <v>61.806774802396951</v>
      </c>
      <c r="V54">
        <v>3.5699557699115041</v>
      </c>
      <c r="W54">
        <v>7.4391597176470583</v>
      </c>
      <c r="X54">
        <v>24.147028682573932</v>
      </c>
      <c r="Y54">
        <v>0</v>
      </c>
      <c r="Z54">
        <v>1.9322761704545457</v>
      </c>
      <c r="AA54">
        <v>4.1622657991561178</v>
      </c>
      <c r="AB54">
        <v>8.8877744766917246</v>
      </c>
      <c r="AC54">
        <v>6.226078054538652</v>
      </c>
      <c r="AD54">
        <v>2.7071902535795145</v>
      </c>
      <c r="AE54">
        <v>14.647511168441158</v>
      </c>
      <c r="AF54">
        <v>0</v>
      </c>
      <c r="AG54">
        <v>11.772176022793181</v>
      </c>
      <c r="AH54">
        <v>41.585443558422156</v>
      </c>
      <c r="AI54">
        <v>0</v>
      </c>
      <c r="AJ54">
        <v>0</v>
      </c>
      <c r="AK54">
        <v>20.094953050275809</v>
      </c>
      <c r="AL54">
        <v>0</v>
      </c>
      <c r="AM54">
        <v>0</v>
      </c>
      <c r="AN54">
        <v>1.0158998604176757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479.48843213025174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5.3099851951404906</v>
      </c>
      <c r="L55">
        <v>126.52202120143005</v>
      </c>
      <c r="M55">
        <v>27.251909625585022</v>
      </c>
      <c r="N55">
        <v>35.185362113423515</v>
      </c>
      <c r="O55">
        <v>0</v>
      </c>
      <c r="P55">
        <v>39.560938073700477</v>
      </c>
      <c r="Q55">
        <v>3.5694385020341741</v>
      </c>
      <c r="R55">
        <v>7.2426870759392488</v>
      </c>
      <c r="S55">
        <v>4.6379411682785303</v>
      </c>
      <c r="T55">
        <v>0</v>
      </c>
      <c r="U55">
        <v>61.806774802396951</v>
      </c>
      <c r="V55">
        <v>3.5699557699115041</v>
      </c>
      <c r="W55">
        <v>7.4391597176470583</v>
      </c>
      <c r="X55">
        <v>24.147028682573932</v>
      </c>
      <c r="Y55">
        <v>0</v>
      </c>
      <c r="Z55">
        <v>1.9322761704545457</v>
      </c>
      <c r="AA55">
        <v>4.1622657991561178</v>
      </c>
      <c r="AB55">
        <v>8.8877744766917246</v>
      </c>
      <c r="AC55">
        <v>6.226078054538652</v>
      </c>
      <c r="AD55">
        <v>2.7071902535795145</v>
      </c>
      <c r="AE55">
        <v>14.647511168441158</v>
      </c>
      <c r="AF55">
        <v>0</v>
      </c>
      <c r="AG55">
        <v>11.772176022793181</v>
      </c>
      <c r="AH55">
        <v>41.585443558422156</v>
      </c>
      <c r="AI55">
        <v>0</v>
      </c>
      <c r="AJ55">
        <v>0</v>
      </c>
      <c r="AK55">
        <v>20.094953050275809</v>
      </c>
      <c r="AL55">
        <v>0</v>
      </c>
      <c r="AM55">
        <v>0</v>
      </c>
      <c r="AN55">
        <v>1.0158998604176757</v>
      </c>
      <c r="AO55">
        <v>0</v>
      </c>
      <c r="AP55">
        <v>2.4671533555923775</v>
      </c>
      <c r="AQ55">
        <v>0</v>
      </c>
      <c r="AR55">
        <v>11.612634452717391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482.8058211905913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5.3099851951404906</v>
      </c>
      <c r="L56">
        <v>126.52202120143005</v>
      </c>
      <c r="M56">
        <v>27.251909625585022</v>
      </c>
      <c r="N56">
        <v>35.185362113423515</v>
      </c>
      <c r="O56">
        <v>0</v>
      </c>
      <c r="P56">
        <v>39.560938073700477</v>
      </c>
      <c r="Q56">
        <v>3.5694385020341741</v>
      </c>
      <c r="R56">
        <v>7.2426870759392488</v>
      </c>
      <c r="S56">
        <v>4.6379411682785303</v>
      </c>
      <c r="T56">
        <v>0</v>
      </c>
      <c r="U56">
        <v>61.806774802396951</v>
      </c>
      <c r="V56">
        <v>3.5699557699115041</v>
      </c>
      <c r="W56">
        <v>7.4391597176470583</v>
      </c>
      <c r="X56">
        <v>24.147028682573932</v>
      </c>
      <c r="Y56">
        <v>0</v>
      </c>
      <c r="Z56">
        <v>1.9322761704545457</v>
      </c>
      <c r="AA56">
        <v>4.1622657991561178</v>
      </c>
      <c r="AB56">
        <v>8.8877744766917246</v>
      </c>
      <c r="AC56">
        <v>6.226078054538652</v>
      </c>
      <c r="AD56">
        <v>2.7071902535795145</v>
      </c>
      <c r="AE56">
        <v>14.647511168441158</v>
      </c>
      <c r="AF56">
        <v>0</v>
      </c>
      <c r="AG56">
        <v>11.772176022793181</v>
      </c>
      <c r="AH56">
        <v>41.585443558422156</v>
      </c>
      <c r="AI56">
        <v>0</v>
      </c>
      <c r="AJ56">
        <v>0</v>
      </c>
      <c r="AK56">
        <v>20.094953050275809</v>
      </c>
      <c r="AL56">
        <v>0</v>
      </c>
      <c r="AM56">
        <v>0</v>
      </c>
      <c r="AN56">
        <v>1.0158998604176757</v>
      </c>
      <c r="AO56">
        <v>0</v>
      </c>
      <c r="AP56">
        <v>2.4671533555923775</v>
      </c>
      <c r="AQ56">
        <v>0</v>
      </c>
      <c r="AR56">
        <v>11.612634452717391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482.8058211905913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5.3099851951404906</v>
      </c>
      <c r="L57">
        <v>126.52202120143005</v>
      </c>
      <c r="M57">
        <v>27.251909625585022</v>
      </c>
      <c r="N57">
        <v>34.807225451156924</v>
      </c>
      <c r="O57">
        <v>0</v>
      </c>
      <c r="P57">
        <v>39.560782970239813</v>
      </c>
      <c r="Q57">
        <v>3.5694385020341741</v>
      </c>
      <c r="R57">
        <v>7.2426870759392488</v>
      </c>
      <c r="S57">
        <v>4.6379411682785303</v>
      </c>
      <c r="T57">
        <v>0</v>
      </c>
      <c r="U57">
        <v>61.806774802396951</v>
      </c>
      <c r="V57">
        <v>3.5699557699115041</v>
      </c>
      <c r="W57">
        <v>7.4391597176470583</v>
      </c>
      <c r="X57">
        <v>24.147028682573932</v>
      </c>
      <c r="Y57">
        <v>0</v>
      </c>
      <c r="Z57">
        <v>1.9322761704545457</v>
      </c>
      <c r="AA57">
        <v>4.1622657991561178</v>
      </c>
      <c r="AB57">
        <v>8.8877744766917246</v>
      </c>
      <c r="AC57">
        <v>6.226078054538652</v>
      </c>
      <c r="AD57">
        <v>2.7071902535795145</v>
      </c>
      <c r="AE57">
        <v>14.647511168441158</v>
      </c>
      <c r="AF57">
        <v>0</v>
      </c>
      <c r="AG57">
        <v>11.772176022793181</v>
      </c>
      <c r="AH57">
        <v>41.585443558422156</v>
      </c>
      <c r="AI57">
        <v>0</v>
      </c>
      <c r="AJ57">
        <v>0</v>
      </c>
      <c r="AK57">
        <v>20.094953050275809</v>
      </c>
      <c r="AL57">
        <v>0</v>
      </c>
      <c r="AM57">
        <v>0</v>
      </c>
      <c r="AN57">
        <v>1.0158998604176757</v>
      </c>
      <c r="AO57">
        <v>0</v>
      </c>
      <c r="AP57">
        <v>2.4671533555923775</v>
      </c>
      <c r="AQ57">
        <v>0</v>
      </c>
      <c r="AR57">
        <v>11.612634452717391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482.42752942486408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5.3099851951404906</v>
      </c>
      <c r="L58">
        <v>126.52202120143005</v>
      </c>
      <c r="M58">
        <v>27.251909625585022</v>
      </c>
      <c r="N58">
        <v>35.1859590374563</v>
      </c>
      <c r="O58">
        <v>0</v>
      </c>
      <c r="P58">
        <v>39.560782970239813</v>
      </c>
      <c r="Q58">
        <v>3.5694385020341741</v>
      </c>
      <c r="R58">
        <v>7.2426870759392488</v>
      </c>
      <c r="S58">
        <v>4.6379411682785303</v>
      </c>
      <c r="T58">
        <v>0</v>
      </c>
      <c r="U58">
        <v>61.806774802396951</v>
      </c>
      <c r="V58">
        <v>3.5699557699115041</v>
      </c>
      <c r="W58">
        <v>13.124596246231155</v>
      </c>
      <c r="X58">
        <v>43.940140919364687</v>
      </c>
      <c r="Y58">
        <v>0</v>
      </c>
      <c r="Z58">
        <v>1.9322761704545457</v>
      </c>
      <c r="AA58">
        <v>4.1622657991561178</v>
      </c>
      <c r="AB58">
        <v>8.8877744766917246</v>
      </c>
      <c r="AC58">
        <v>6.226078054538652</v>
      </c>
      <c r="AD58">
        <v>2.7071902535795145</v>
      </c>
      <c r="AE58">
        <v>14.647511168441158</v>
      </c>
      <c r="AF58">
        <v>0</v>
      </c>
      <c r="AG58">
        <v>11.772176022793181</v>
      </c>
      <c r="AH58">
        <v>41.585443558422156</v>
      </c>
      <c r="AI58">
        <v>0</v>
      </c>
      <c r="AJ58">
        <v>0</v>
      </c>
      <c r="AK58">
        <v>20.094953050275809</v>
      </c>
      <c r="AL58">
        <v>0</v>
      </c>
      <c r="AM58">
        <v>0</v>
      </c>
      <c r="AN58">
        <v>1.0158998604176757</v>
      </c>
      <c r="AO58">
        <v>0</v>
      </c>
      <c r="AP58">
        <v>2.4671533555923775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506.48567112382096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5.3099851951404906</v>
      </c>
      <c r="L59">
        <v>126.52202120143005</v>
      </c>
      <c r="M59">
        <v>27.24902034883721</v>
      </c>
      <c r="N59">
        <v>35.1859590374563</v>
      </c>
      <c r="O59">
        <v>0</v>
      </c>
      <c r="P59">
        <v>41.786921495961899</v>
      </c>
      <c r="Q59">
        <v>3.5694385020341741</v>
      </c>
      <c r="R59">
        <v>7.2426870759392488</v>
      </c>
      <c r="S59">
        <v>4.6379411682785303</v>
      </c>
      <c r="T59">
        <v>0</v>
      </c>
      <c r="U59">
        <v>61.806774802396951</v>
      </c>
      <c r="V59">
        <v>4.7184635777126092</v>
      </c>
      <c r="W59">
        <v>13.127545610474632</v>
      </c>
      <c r="X59">
        <v>43.942497357910902</v>
      </c>
      <c r="Y59">
        <v>0</v>
      </c>
      <c r="Z59">
        <v>1.9322761704545457</v>
      </c>
      <c r="AA59">
        <v>4.1622657991561178</v>
      </c>
      <c r="AB59">
        <v>8.8877744766917246</v>
      </c>
      <c r="AC59">
        <v>6.226078054538652</v>
      </c>
      <c r="AD59">
        <v>2.7071902535795145</v>
      </c>
      <c r="AE59">
        <v>14.647511168441158</v>
      </c>
      <c r="AF59">
        <v>0</v>
      </c>
      <c r="AG59">
        <v>11.772176022793181</v>
      </c>
      <c r="AH59">
        <v>41.585443558422156</v>
      </c>
      <c r="AI59">
        <v>0</v>
      </c>
      <c r="AJ59">
        <v>0</v>
      </c>
      <c r="AK59">
        <v>20.094953050275809</v>
      </c>
      <c r="AL59">
        <v>0</v>
      </c>
      <c r="AM59">
        <v>0</v>
      </c>
      <c r="AN59">
        <v>1.0158998604176757</v>
      </c>
      <c r="AO59">
        <v>0</v>
      </c>
      <c r="AP59">
        <v>1.1386859989229494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508.53426662671649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5.3099851951404906</v>
      </c>
      <c r="L60">
        <v>126.52202120143005</v>
      </c>
      <c r="M60">
        <v>27.24902034883721</v>
      </c>
      <c r="N60">
        <v>35.1859590374563</v>
      </c>
      <c r="O60">
        <v>0</v>
      </c>
      <c r="P60">
        <v>41.786921495961899</v>
      </c>
      <c r="Q60">
        <v>3.5694385020341741</v>
      </c>
      <c r="R60">
        <v>12.515301273809524</v>
      </c>
      <c r="S60">
        <v>4.6379411682785303</v>
      </c>
      <c r="T60">
        <v>0</v>
      </c>
      <c r="U60">
        <v>61.806774802396951</v>
      </c>
      <c r="V60">
        <v>5.9313633457943924</v>
      </c>
      <c r="W60">
        <v>13.127545610474632</v>
      </c>
      <c r="X60">
        <v>43.942497357910902</v>
      </c>
      <c r="Y60">
        <v>0</v>
      </c>
      <c r="Z60">
        <v>1.9322761704545457</v>
      </c>
      <c r="AA60">
        <v>4.1622657991561178</v>
      </c>
      <c r="AB60">
        <v>8.8877744766917246</v>
      </c>
      <c r="AC60">
        <v>6.226078054538652</v>
      </c>
      <c r="AD60">
        <v>2.7071902535795145</v>
      </c>
      <c r="AE60">
        <v>14.647511168441158</v>
      </c>
      <c r="AF60">
        <v>0</v>
      </c>
      <c r="AG60">
        <v>11.772176022793181</v>
      </c>
      <c r="AH60">
        <v>41.585443558422156</v>
      </c>
      <c r="AI60">
        <v>0</v>
      </c>
      <c r="AJ60">
        <v>0</v>
      </c>
      <c r="AK60">
        <v>20.094953050275809</v>
      </c>
      <c r="AL60">
        <v>0</v>
      </c>
      <c r="AM60">
        <v>0</v>
      </c>
      <c r="AN60">
        <v>1.0158998604176757</v>
      </c>
      <c r="AO60">
        <v>0</v>
      </c>
      <c r="AP60">
        <v>1.1386859989229494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515.01978059266844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5.3099851951404906</v>
      </c>
      <c r="L61">
        <v>126.52202120143005</v>
      </c>
      <c r="M61">
        <v>27.24902034883721</v>
      </c>
      <c r="N61">
        <v>35.1859590374563</v>
      </c>
      <c r="O61">
        <v>0</v>
      </c>
      <c r="P61">
        <v>41.380076720429365</v>
      </c>
      <c r="Q61">
        <v>6.4670771608247408</v>
      </c>
      <c r="R61">
        <v>12.560410652871186</v>
      </c>
      <c r="S61">
        <v>7.8209797770382705</v>
      </c>
      <c r="T61">
        <v>0</v>
      </c>
      <c r="U61">
        <v>61.806774802396951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1.9322761704545457</v>
      </c>
      <c r="AA61">
        <v>4.1622657991561178</v>
      </c>
      <c r="AB61">
        <v>8.8877744766917246</v>
      </c>
      <c r="AC61">
        <v>6.226078054538652</v>
      </c>
      <c r="AD61">
        <v>2.7071902535795145</v>
      </c>
      <c r="AE61">
        <v>14.647511168441158</v>
      </c>
      <c r="AF61">
        <v>0</v>
      </c>
      <c r="AG61">
        <v>11.772176022793181</v>
      </c>
      <c r="AH61">
        <v>41.585443558422156</v>
      </c>
      <c r="AI61">
        <v>0</v>
      </c>
      <c r="AJ61">
        <v>0</v>
      </c>
      <c r="AK61">
        <v>20.094953050275809</v>
      </c>
      <c r="AL61">
        <v>0</v>
      </c>
      <c r="AM61">
        <v>0</v>
      </c>
      <c r="AN61">
        <v>1.0158998604176757</v>
      </c>
      <c r="AO61">
        <v>0</v>
      </c>
      <c r="AP61">
        <v>1.1386859989229494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520.96694211446913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5.3100184390854599</v>
      </c>
      <c r="L62">
        <v>164.18912741168819</v>
      </c>
      <c r="M62">
        <v>27.227106903363588</v>
      </c>
      <c r="N62">
        <v>35.1859590374563</v>
      </c>
      <c r="O62">
        <v>0</v>
      </c>
      <c r="P62">
        <v>41.380076720429365</v>
      </c>
      <c r="Q62">
        <v>6.468832085086917</v>
      </c>
      <c r="R62">
        <v>12.560236893705325</v>
      </c>
      <c r="S62">
        <v>7.8181630322097382</v>
      </c>
      <c r="T62">
        <v>0</v>
      </c>
      <c r="U62">
        <v>61.806774802396951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1.9322761704545457</v>
      </c>
      <c r="AA62">
        <v>4.1622657991561178</v>
      </c>
      <c r="AB62">
        <v>8.8877744766917246</v>
      </c>
      <c r="AC62">
        <v>6.226078054538652</v>
      </c>
      <c r="AD62">
        <v>5.414380764697249</v>
      </c>
      <c r="AE62">
        <v>14.647511168441158</v>
      </c>
      <c r="AF62">
        <v>0</v>
      </c>
      <c r="AG62">
        <v>11.772176022793181</v>
      </c>
      <c r="AH62">
        <v>41.585443558422156</v>
      </c>
      <c r="AI62">
        <v>0</v>
      </c>
      <c r="AJ62">
        <v>0</v>
      </c>
      <c r="AK62">
        <v>20.094953050275809</v>
      </c>
      <c r="AL62">
        <v>0</v>
      </c>
      <c r="AM62">
        <v>0</v>
      </c>
      <c r="AN62">
        <v>1.0158998604176757</v>
      </c>
      <c r="AO62">
        <v>0</v>
      </c>
      <c r="AP62">
        <v>1.1386859989229494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561.31812305458413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9.0500811162921941</v>
      </c>
      <c r="L63">
        <v>164.18912741168819</v>
      </c>
      <c r="M63">
        <v>27.227106903363588</v>
      </c>
      <c r="N63">
        <v>35.1859590374563</v>
      </c>
      <c r="O63">
        <v>0</v>
      </c>
      <c r="P63">
        <v>41.380076720429365</v>
      </c>
      <c r="Q63">
        <v>6.468832085086917</v>
      </c>
      <c r="R63">
        <v>12.560236893705325</v>
      </c>
      <c r="S63">
        <v>7.8181630322097382</v>
      </c>
      <c r="T63">
        <v>0</v>
      </c>
      <c r="U63">
        <v>61.806774802396951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1.9322761704545457</v>
      </c>
      <c r="AA63">
        <v>4.1622657991561178</v>
      </c>
      <c r="AB63">
        <v>8.8877744766917246</v>
      </c>
      <c r="AC63">
        <v>6.226078054538652</v>
      </c>
      <c r="AD63">
        <v>5.414380764697249</v>
      </c>
      <c r="AE63">
        <v>14.647511168441158</v>
      </c>
      <c r="AF63">
        <v>0</v>
      </c>
      <c r="AG63">
        <v>11.772176022793181</v>
      </c>
      <c r="AH63">
        <v>45.317470424095944</v>
      </c>
      <c r="AI63">
        <v>0</v>
      </c>
      <c r="AJ63">
        <v>0</v>
      </c>
      <c r="AK63">
        <v>20.094953050275809</v>
      </c>
      <c r="AL63">
        <v>0</v>
      </c>
      <c r="AM63">
        <v>0</v>
      </c>
      <c r="AN63">
        <v>1.0158998604176757</v>
      </c>
      <c r="AO63">
        <v>0</v>
      </c>
      <c r="AP63">
        <v>1.1386859989229494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568.79021259746457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9.0500811162921941</v>
      </c>
      <c r="L64">
        <v>164.18912741168819</v>
      </c>
      <c r="M64">
        <v>27.227106903363588</v>
      </c>
      <c r="N64">
        <v>35.1859590374563</v>
      </c>
      <c r="O64">
        <v>0</v>
      </c>
      <c r="P64">
        <v>41.380076720429365</v>
      </c>
      <c r="Q64">
        <v>6.468832085086917</v>
      </c>
      <c r="R64">
        <v>12.560236893705325</v>
      </c>
      <c r="S64">
        <v>7.8181630322097382</v>
      </c>
      <c r="T64">
        <v>0</v>
      </c>
      <c r="U64">
        <v>61.806774802396951</v>
      </c>
      <c r="V64">
        <v>6.1595829965156801</v>
      </c>
      <c r="W64">
        <v>13.127545610474632</v>
      </c>
      <c r="X64">
        <v>43.618699101076182</v>
      </c>
      <c r="Y64">
        <v>0</v>
      </c>
      <c r="Z64">
        <v>1.9322761704545457</v>
      </c>
      <c r="AA64">
        <v>4.1622657991561178</v>
      </c>
      <c r="AB64">
        <v>8.8877744766917246</v>
      </c>
      <c r="AC64">
        <v>6.226078054538652</v>
      </c>
      <c r="AD64">
        <v>5.414380764697249</v>
      </c>
      <c r="AE64">
        <v>14.647511168441158</v>
      </c>
      <c r="AF64">
        <v>0</v>
      </c>
      <c r="AG64">
        <v>11.772176022793181</v>
      </c>
      <c r="AH64">
        <v>45.317470424095944</v>
      </c>
      <c r="AI64">
        <v>0</v>
      </c>
      <c r="AJ64">
        <v>0</v>
      </c>
      <c r="AK64">
        <v>20.094953050275809</v>
      </c>
      <c r="AL64">
        <v>0</v>
      </c>
      <c r="AM64">
        <v>0</v>
      </c>
      <c r="AN64">
        <v>1.0158998604176757</v>
      </c>
      <c r="AO64">
        <v>0</v>
      </c>
      <c r="AP64">
        <v>1.1386859989229494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568.46641434062985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9.0500811162921941</v>
      </c>
      <c r="L65">
        <v>164.18912741168819</v>
      </c>
      <c r="M65">
        <v>27.227106903363588</v>
      </c>
      <c r="N65">
        <v>35.1859590374563</v>
      </c>
      <c r="O65">
        <v>0</v>
      </c>
      <c r="P65">
        <v>41.380076720429365</v>
      </c>
      <c r="Q65">
        <v>6.468832085086917</v>
      </c>
      <c r="R65">
        <v>12.560236893705325</v>
      </c>
      <c r="S65">
        <v>7.8181630322097382</v>
      </c>
      <c r="T65">
        <v>0</v>
      </c>
      <c r="U65">
        <v>61.806774802396951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4.1622657991561178</v>
      </c>
      <c r="AB65">
        <v>8.8877744766917246</v>
      </c>
      <c r="AC65">
        <v>6.226078054538652</v>
      </c>
      <c r="AD65">
        <v>5.414380764697249</v>
      </c>
      <c r="AE65">
        <v>14.647511168441158</v>
      </c>
      <c r="AF65">
        <v>0</v>
      </c>
      <c r="AG65">
        <v>11.772176022793181</v>
      </c>
      <c r="AH65">
        <v>45.317470424095944</v>
      </c>
      <c r="AI65">
        <v>0</v>
      </c>
      <c r="AJ65">
        <v>0</v>
      </c>
      <c r="AK65">
        <v>20.094953050275809</v>
      </c>
      <c r="AL65">
        <v>0</v>
      </c>
      <c r="AM65">
        <v>0</v>
      </c>
      <c r="AN65">
        <v>1.0158998604176757</v>
      </c>
      <c r="AO65">
        <v>0</v>
      </c>
      <c r="AP65">
        <v>3.6058393545153273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571.25736595305693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9.0500811162921941</v>
      </c>
      <c r="L66">
        <v>164.18912741168819</v>
      </c>
      <c r="M66">
        <v>27.227106903363588</v>
      </c>
      <c r="N66">
        <v>35.1859590374563</v>
      </c>
      <c r="O66">
        <v>0</v>
      </c>
      <c r="P66">
        <v>41.380076720429365</v>
      </c>
      <c r="Q66">
        <v>6.468832085086917</v>
      </c>
      <c r="R66">
        <v>12.560236893705325</v>
      </c>
      <c r="S66">
        <v>7.8181630322097382</v>
      </c>
      <c r="T66">
        <v>0</v>
      </c>
      <c r="U66">
        <v>61.806774802396951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8.3086164333333326</v>
      </c>
      <c r="AB66">
        <v>8.8877744766917246</v>
      </c>
      <c r="AC66">
        <v>6.226078054538652</v>
      </c>
      <c r="AD66">
        <v>5.414380764697249</v>
      </c>
      <c r="AE66">
        <v>14.647511168441158</v>
      </c>
      <c r="AF66">
        <v>0</v>
      </c>
      <c r="AG66">
        <v>11.772176022793181</v>
      </c>
      <c r="AH66">
        <v>45.317470424095944</v>
      </c>
      <c r="AI66">
        <v>0</v>
      </c>
      <c r="AJ66">
        <v>0</v>
      </c>
      <c r="AK66">
        <v>20.094953050275809</v>
      </c>
      <c r="AL66">
        <v>0</v>
      </c>
      <c r="AM66">
        <v>0</v>
      </c>
      <c r="AN66">
        <v>1.0158998604176757</v>
      </c>
      <c r="AO66">
        <v>0</v>
      </c>
      <c r="AP66">
        <v>3.6058393545153273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575.40371658723416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9.0500811162921941</v>
      </c>
      <c r="L67">
        <v>125.55776504195211</v>
      </c>
      <c r="M67">
        <v>27.227106903363588</v>
      </c>
      <c r="N67">
        <v>35.1859590374563</v>
      </c>
      <c r="O67">
        <v>0</v>
      </c>
      <c r="P67">
        <v>41.380076720429365</v>
      </c>
      <c r="Q67">
        <v>6.4706428177116999</v>
      </c>
      <c r="R67">
        <v>13.006995614945511</v>
      </c>
      <c r="S67">
        <v>8.1</v>
      </c>
      <c r="T67">
        <v>0</v>
      </c>
      <c r="U67">
        <v>61.806774802396951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0</v>
      </c>
      <c r="AA67">
        <v>8.3245315983122357</v>
      </c>
      <c r="AB67">
        <v>8.8877744766917246</v>
      </c>
      <c r="AC67">
        <v>4.528056650571668</v>
      </c>
      <c r="AD67">
        <v>5.414380764697249</v>
      </c>
      <c r="AE67">
        <v>14.647511168441158</v>
      </c>
      <c r="AF67">
        <v>0</v>
      </c>
      <c r="AG67">
        <v>11.772176022793181</v>
      </c>
      <c r="AH67">
        <v>45.317470424095944</v>
      </c>
      <c r="AI67">
        <v>0</v>
      </c>
      <c r="AJ67">
        <v>0</v>
      </c>
      <c r="AK67">
        <v>20.094953050275809</v>
      </c>
      <c r="AL67">
        <v>0</v>
      </c>
      <c r="AM67">
        <v>1.3430414441900254</v>
      </c>
      <c r="AN67">
        <v>1.0158998604176757</v>
      </c>
      <c r="AO67">
        <v>0</v>
      </c>
      <c r="AP67">
        <v>0.94890494797017377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532.57448526735561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9.0500811162921941</v>
      </c>
      <c r="L68">
        <v>125.55776504195211</v>
      </c>
      <c r="M68">
        <v>27.227106903363588</v>
      </c>
      <c r="N68">
        <v>35.1859590374563</v>
      </c>
      <c r="O68">
        <v>0</v>
      </c>
      <c r="P68">
        <v>41.380076720429365</v>
      </c>
      <c r="Q68">
        <v>6.4706428177116999</v>
      </c>
      <c r="R68">
        <v>13.004326475680935</v>
      </c>
      <c r="S68">
        <v>7.8197357436440686</v>
      </c>
      <c r="T68">
        <v>0</v>
      </c>
      <c r="U68">
        <v>61.806774802396951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0</v>
      </c>
      <c r="AA68">
        <v>12.486797397468354</v>
      </c>
      <c r="AB68">
        <v>8.8877744766917246</v>
      </c>
      <c r="AC68">
        <v>4.528056650571668</v>
      </c>
      <c r="AD68">
        <v>5.414380764697249</v>
      </c>
      <c r="AE68">
        <v>14.647511168441158</v>
      </c>
      <c r="AF68">
        <v>0</v>
      </c>
      <c r="AG68">
        <v>11.772176022793181</v>
      </c>
      <c r="AH68">
        <v>45.317470424095944</v>
      </c>
      <c r="AI68">
        <v>0</v>
      </c>
      <c r="AJ68">
        <v>0</v>
      </c>
      <c r="AK68">
        <v>20.094953050275809</v>
      </c>
      <c r="AL68">
        <v>0</v>
      </c>
      <c r="AM68">
        <v>3.1205965926468724</v>
      </c>
      <c r="AN68">
        <v>1.0158998604176757</v>
      </c>
      <c r="AO68">
        <v>0</v>
      </c>
      <c r="AP68">
        <v>0.94890494797017377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538.23137281934805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4.9700127352789316</v>
      </c>
      <c r="L69">
        <v>125.55776504195211</v>
      </c>
      <c r="M69">
        <v>27.227106903363588</v>
      </c>
      <c r="N69">
        <v>35.1859590374563</v>
      </c>
      <c r="O69">
        <v>0</v>
      </c>
      <c r="P69">
        <v>41.380076720429365</v>
      </c>
      <c r="Q69">
        <v>6.4706428177116999</v>
      </c>
      <c r="R69">
        <v>12.566114226752022</v>
      </c>
      <c r="S69">
        <v>7.8197357436440686</v>
      </c>
      <c r="T69">
        <v>0</v>
      </c>
      <c r="U69">
        <v>61.806774802396951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0</v>
      </c>
      <c r="AA69">
        <v>12.486797397468354</v>
      </c>
      <c r="AB69">
        <v>8.8877744766917246</v>
      </c>
      <c r="AC69">
        <v>4.528056650571668</v>
      </c>
      <c r="AD69">
        <v>5.414380764697249</v>
      </c>
      <c r="AE69">
        <v>14.647511168441158</v>
      </c>
      <c r="AF69">
        <v>0</v>
      </c>
      <c r="AG69">
        <v>11.772176022793181</v>
      </c>
      <c r="AH69">
        <v>45.317470424095944</v>
      </c>
      <c r="AI69">
        <v>0</v>
      </c>
      <c r="AJ69">
        <v>0</v>
      </c>
      <c r="AK69">
        <v>20.094953050275809</v>
      </c>
      <c r="AL69">
        <v>0</v>
      </c>
      <c r="AM69">
        <v>3.1205965926468724</v>
      </c>
      <c r="AN69">
        <v>1.0158998604176757</v>
      </c>
      <c r="AO69">
        <v>0</v>
      </c>
      <c r="AP69">
        <v>0.94890494797017377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533.71309218940598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4.9700127352789316</v>
      </c>
      <c r="L70">
        <v>125.55776504195211</v>
      </c>
      <c r="M70">
        <v>27.227106903363588</v>
      </c>
      <c r="N70">
        <v>35.1859590374563</v>
      </c>
      <c r="O70">
        <v>0</v>
      </c>
      <c r="P70">
        <v>41.380076720429365</v>
      </c>
      <c r="Q70">
        <v>6.4706428177116999</v>
      </c>
      <c r="R70">
        <v>12.566114226752022</v>
      </c>
      <c r="S70">
        <v>7.8197357436440686</v>
      </c>
      <c r="T70">
        <v>0</v>
      </c>
      <c r="U70">
        <v>61.806774802396951</v>
      </c>
      <c r="V70">
        <v>6.1595829965156801</v>
      </c>
      <c r="W70">
        <v>13.127545610474632</v>
      </c>
      <c r="X70">
        <v>43.618699101076182</v>
      </c>
      <c r="Y70">
        <v>0</v>
      </c>
      <c r="Z70">
        <v>0</v>
      </c>
      <c r="AA70">
        <v>12.486797397468354</v>
      </c>
      <c r="AB70">
        <v>8.8877744766917246</v>
      </c>
      <c r="AC70">
        <v>4.528056650571668</v>
      </c>
      <c r="AD70">
        <v>5.414380764697249</v>
      </c>
      <c r="AE70">
        <v>14.647511168441158</v>
      </c>
      <c r="AF70">
        <v>0</v>
      </c>
      <c r="AG70">
        <v>11.772176022793181</v>
      </c>
      <c r="AH70">
        <v>45.317470424095944</v>
      </c>
      <c r="AI70">
        <v>0</v>
      </c>
      <c r="AJ70">
        <v>0</v>
      </c>
      <c r="AK70">
        <v>20.094953050275809</v>
      </c>
      <c r="AL70">
        <v>0</v>
      </c>
      <c r="AM70">
        <v>3.1205965926468724</v>
      </c>
      <c r="AN70">
        <v>1.0158998604176757</v>
      </c>
      <c r="AO70">
        <v>0</v>
      </c>
      <c r="AP70">
        <v>0.94890494797017377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533.38929393257126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4.9700127352789316</v>
      </c>
      <c r="L71">
        <v>125.55776504195211</v>
      </c>
      <c r="M71">
        <v>27.24902034883721</v>
      </c>
      <c r="N71">
        <v>35.1859590374563</v>
      </c>
      <c r="O71">
        <v>0</v>
      </c>
      <c r="P71">
        <v>41.380076720429365</v>
      </c>
      <c r="Q71">
        <v>3.9988304093567253</v>
      </c>
      <c r="R71">
        <v>6.7629255557418277</v>
      </c>
      <c r="S71">
        <v>3.860941198391421</v>
      </c>
      <c r="T71">
        <v>0</v>
      </c>
      <c r="U71">
        <v>61.806774802396951</v>
      </c>
      <c r="V71">
        <v>3.8597144598088815</v>
      </c>
      <c r="W71">
        <v>13.127545610474632</v>
      </c>
      <c r="X71">
        <v>43.942497357910902</v>
      </c>
      <c r="Y71">
        <v>0</v>
      </c>
      <c r="Z71">
        <v>0</v>
      </c>
      <c r="AA71">
        <v>12.486797397468354</v>
      </c>
      <c r="AB71">
        <v>6.9127136762805517</v>
      </c>
      <c r="AC71">
        <v>4.528056650571668</v>
      </c>
      <c r="AD71">
        <v>5.414380764697249</v>
      </c>
      <c r="AE71">
        <v>14.647511168441158</v>
      </c>
      <c r="AF71">
        <v>0</v>
      </c>
      <c r="AG71">
        <v>11.772176022793181</v>
      </c>
      <c r="AH71">
        <v>45.317470424095944</v>
      </c>
      <c r="AI71">
        <v>0</v>
      </c>
      <c r="AJ71">
        <v>0</v>
      </c>
      <c r="AK71">
        <v>20.094953050275809</v>
      </c>
      <c r="AL71">
        <v>0</v>
      </c>
      <c r="AM71">
        <v>4.6611440784690119</v>
      </c>
      <c r="AN71">
        <v>1.0158998604176757</v>
      </c>
      <c r="AO71">
        <v>0</v>
      </c>
      <c r="AP71">
        <v>0.94890494797017377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518.76682815896595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4.9700127352789316</v>
      </c>
      <c r="L72">
        <v>125.55776504195211</v>
      </c>
      <c r="M72">
        <v>27.227106903363588</v>
      </c>
      <c r="N72">
        <v>35.1859590374563</v>
      </c>
      <c r="O72">
        <v>0</v>
      </c>
      <c r="P72">
        <v>41.380076720429365</v>
      </c>
      <c r="Q72">
        <v>3.8592642905982908</v>
      </c>
      <c r="R72">
        <v>6.7629255557418277</v>
      </c>
      <c r="S72">
        <v>3.860941198391421</v>
      </c>
      <c r="T72">
        <v>0</v>
      </c>
      <c r="U72">
        <v>61.806774802396951</v>
      </c>
      <c r="V72">
        <v>3.8597144598088815</v>
      </c>
      <c r="W72">
        <v>13.127545610474632</v>
      </c>
      <c r="X72">
        <v>43.942497357910902</v>
      </c>
      <c r="Y72">
        <v>0</v>
      </c>
      <c r="Z72">
        <v>0</v>
      </c>
      <c r="AA72">
        <v>12.486797397468354</v>
      </c>
      <c r="AB72">
        <v>6.9127136762805517</v>
      </c>
      <c r="AC72">
        <v>4.528056650571668</v>
      </c>
      <c r="AD72">
        <v>5.414380764697249</v>
      </c>
      <c r="AE72">
        <v>14.647511168441158</v>
      </c>
      <c r="AF72">
        <v>0</v>
      </c>
      <c r="AG72">
        <v>11.772176022793181</v>
      </c>
      <c r="AH72">
        <v>45.317470424095944</v>
      </c>
      <c r="AI72">
        <v>1.0562758707701867</v>
      </c>
      <c r="AJ72">
        <v>0</v>
      </c>
      <c r="AK72">
        <v>20.094953050275809</v>
      </c>
      <c r="AL72">
        <v>0</v>
      </c>
      <c r="AM72">
        <v>4.6832648108430917</v>
      </c>
      <c r="AN72">
        <v>1.0158998604176757</v>
      </c>
      <c r="AO72">
        <v>0</v>
      </c>
      <c r="AP72">
        <v>0.94890494797017377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519.68374519787824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4.9700127352789316</v>
      </c>
      <c r="L73">
        <v>125.55776504195211</v>
      </c>
      <c r="M73">
        <v>27.227106903363588</v>
      </c>
      <c r="N73">
        <v>35.1859590374563</v>
      </c>
      <c r="O73">
        <v>0</v>
      </c>
      <c r="P73">
        <v>41.380076720429365</v>
      </c>
      <c r="Q73">
        <v>3.8592642905982908</v>
      </c>
      <c r="R73">
        <v>6.7629255557418277</v>
      </c>
      <c r="S73">
        <v>3.860941198391421</v>
      </c>
      <c r="T73">
        <v>0</v>
      </c>
      <c r="U73">
        <v>61.806774802396951</v>
      </c>
      <c r="V73">
        <v>3.8597144598088815</v>
      </c>
      <c r="W73">
        <v>13.127545610474632</v>
      </c>
      <c r="X73">
        <v>43.942497357910902</v>
      </c>
      <c r="Y73">
        <v>0</v>
      </c>
      <c r="Z73">
        <v>0</v>
      </c>
      <c r="AA73">
        <v>12.486797397468354</v>
      </c>
      <c r="AB73">
        <v>6.9127136762805517</v>
      </c>
      <c r="AC73">
        <v>4.528056650571668</v>
      </c>
      <c r="AD73">
        <v>5.414380764697249</v>
      </c>
      <c r="AE73">
        <v>14.647511168441158</v>
      </c>
      <c r="AF73">
        <v>0</v>
      </c>
      <c r="AG73">
        <v>11.772176022793181</v>
      </c>
      <c r="AH73">
        <v>45.317470424095944</v>
      </c>
      <c r="AI73">
        <v>1.0562758707701867</v>
      </c>
      <c r="AJ73">
        <v>0</v>
      </c>
      <c r="AK73">
        <v>20.094953050275809</v>
      </c>
      <c r="AL73">
        <v>0</v>
      </c>
      <c r="AM73">
        <v>4.6832648108430917</v>
      </c>
      <c r="AN73">
        <v>1.0158998604176757</v>
      </c>
      <c r="AO73">
        <v>0</v>
      </c>
      <c r="AP73">
        <v>3.6058393545153273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522.34067960442337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4.9700127352789316</v>
      </c>
      <c r="L74">
        <v>125.55776504195211</v>
      </c>
      <c r="M74">
        <v>27.227106903363588</v>
      </c>
      <c r="N74">
        <v>35.1859590374563</v>
      </c>
      <c r="O74">
        <v>0</v>
      </c>
      <c r="P74">
        <v>41.380076720429365</v>
      </c>
      <c r="Q74">
        <v>3.8592642905982908</v>
      </c>
      <c r="R74">
        <v>6.7629255557418277</v>
      </c>
      <c r="S74">
        <v>3.860941198391421</v>
      </c>
      <c r="T74">
        <v>0</v>
      </c>
      <c r="U74">
        <v>61.806774802396951</v>
      </c>
      <c r="V74">
        <v>3.8597144598088815</v>
      </c>
      <c r="W74">
        <v>13.127545610474632</v>
      </c>
      <c r="X74">
        <v>43.942497357910902</v>
      </c>
      <c r="Y74">
        <v>0</v>
      </c>
      <c r="Z74">
        <v>0</v>
      </c>
      <c r="AA74">
        <v>12.486797397468354</v>
      </c>
      <c r="AB74">
        <v>6.9127136762805517</v>
      </c>
      <c r="AC74">
        <v>4.528056650571668</v>
      </c>
      <c r="AD74">
        <v>5.414380764697249</v>
      </c>
      <c r="AE74">
        <v>14.647511168441158</v>
      </c>
      <c r="AF74">
        <v>0</v>
      </c>
      <c r="AG74">
        <v>11.772176022793181</v>
      </c>
      <c r="AH74">
        <v>45.317470424095944</v>
      </c>
      <c r="AI74">
        <v>1.0562758707701867</v>
      </c>
      <c r="AJ74">
        <v>0</v>
      </c>
      <c r="AK74">
        <v>20.094953050275809</v>
      </c>
      <c r="AL74">
        <v>0</v>
      </c>
      <c r="AM74">
        <v>4.6832648108430917</v>
      </c>
      <c r="AN74">
        <v>1.0158998604176757</v>
      </c>
      <c r="AO74">
        <v>0</v>
      </c>
      <c r="AP74">
        <v>3.6058393545153273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522.34067960442337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4.9700127352789316</v>
      </c>
      <c r="L75">
        <v>125.55776504195211</v>
      </c>
      <c r="M75">
        <v>27.227106903363588</v>
      </c>
      <c r="N75">
        <v>35.1859590374563</v>
      </c>
      <c r="O75">
        <v>0</v>
      </c>
      <c r="P75">
        <v>41.378786822725388</v>
      </c>
      <c r="Q75">
        <v>3.8592642905982908</v>
      </c>
      <c r="R75">
        <v>6.7629255557418277</v>
      </c>
      <c r="S75">
        <v>3.860941198391421</v>
      </c>
      <c r="T75">
        <v>0</v>
      </c>
      <c r="U75">
        <v>61.806774802396951</v>
      </c>
      <c r="V75">
        <v>3.8597144598088815</v>
      </c>
      <c r="W75">
        <v>13.127545610474632</v>
      </c>
      <c r="X75">
        <v>43.942497357910902</v>
      </c>
      <c r="Y75">
        <v>0</v>
      </c>
      <c r="Z75">
        <v>1.9322761704545457</v>
      </c>
      <c r="AA75">
        <v>12.486797397468354</v>
      </c>
      <c r="AB75">
        <v>4.7401464208962123</v>
      </c>
      <c r="AC75">
        <v>3.0187044337144453</v>
      </c>
      <c r="AD75">
        <v>5.414380764697249</v>
      </c>
      <c r="AE75">
        <v>14.647511168441158</v>
      </c>
      <c r="AF75">
        <v>0</v>
      </c>
      <c r="AG75">
        <v>11.772176022793181</v>
      </c>
      <c r="AH75">
        <v>45.317470424095944</v>
      </c>
      <c r="AI75">
        <v>1.0562758707701867</v>
      </c>
      <c r="AJ75">
        <v>0</v>
      </c>
      <c r="AK75">
        <v>20.094953050275809</v>
      </c>
      <c r="AL75">
        <v>0</v>
      </c>
      <c r="AM75">
        <v>4.6832648108430917</v>
      </c>
      <c r="AN75">
        <v>1.0158998604176757</v>
      </c>
      <c r="AO75">
        <v>0</v>
      </c>
      <c r="AP75">
        <v>0.3795621019055509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517.36346915232264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4.9700127352789316</v>
      </c>
      <c r="L76">
        <v>125.55776504195211</v>
      </c>
      <c r="M76">
        <v>27.227106903363588</v>
      </c>
      <c r="N76">
        <v>35.1859590374563</v>
      </c>
      <c r="O76">
        <v>0</v>
      </c>
      <c r="P76">
        <v>41.37980803976253</v>
      </c>
      <c r="Q76">
        <v>3.8592642905982908</v>
      </c>
      <c r="R76">
        <v>6.7629255557418277</v>
      </c>
      <c r="S76">
        <v>3.860941198391421</v>
      </c>
      <c r="T76">
        <v>0</v>
      </c>
      <c r="U76">
        <v>61.806774802396951</v>
      </c>
      <c r="V76">
        <v>3.8597144598088815</v>
      </c>
      <c r="W76">
        <v>13.127545610474632</v>
      </c>
      <c r="X76">
        <v>43.942497357910902</v>
      </c>
      <c r="Y76">
        <v>0</v>
      </c>
      <c r="Z76">
        <v>1.9322761704545457</v>
      </c>
      <c r="AA76">
        <v>12.486797397468354</v>
      </c>
      <c r="AB76">
        <v>4.7401464208962123</v>
      </c>
      <c r="AC76">
        <v>3.0187044337144453</v>
      </c>
      <c r="AD76">
        <v>5.414380764697249</v>
      </c>
      <c r="AE76">
        <v>14.647511168441158</v>
      </c>
      <c r="AF76">
        <v>0</v>
      </c>
      <c r="AG76">
        <v>11.772176022793181</v>
      </c>
      <c r="AH76">
        <v>45.317470424095944</v>
      </c>
      <c r="AI76">
        <v>1.0562758707701867</v>
      </c>
      <c r="AJ76">
        <v>0</v>
      </c>
      <c r="AK76">
        <v>20.094953050275809</v>
      </c>
      <c r="AL76">
        <v>0</v>
      </c>
      <c r="AM76">
        <v>4.6832648108430917</v>
      </c>
      <c r="AN76">
        <v>1.0158998604176757</v>
      </c>
      <c r="AO76">
        <v>0</v>
      </c>
      <c r="AP76">
        <v>0.3795621019055509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517.36449036935971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4.9700127352789316</v>
      </c>
      <c r="L77">
        <v>125.55776504195211</v>
      </c>
      <c r="M77">
        <v>27.227106903363588</v>
      </c>
      <c r="N77">
        <v>35.1859590374563</v>
      </c>
      <c r="O77">
        <v>0</v>
      </c>
      <c r="P77">
        <v>41.37980803976253</v>
      </c>
      <c r="Q77">
        <v>3.8592642905982908</v>
      </c>
      <c r="R77">
        <v>6.7629255557418277</v>
      </c>
      <c r="S77">
        <v>3.860941198391421</v>
      </c>
      <c r="T77">
        <v>0</v>
      </c>
      <c r="U77">
        <v>61.806774802396951</v>
      </c>
      <c r="V77">
        <v>3.8597144598088815</v>
      </c>
      <c r="W77">
        <v>13.127545610474632</v>
      </c>
      <c r="X77">
        <v>43.942497357910902</v>
      </c>
      <c r="Y77">
        <v>0</v>
      </c>
      <c r="Z77">
        <v>3.8645520340909094</v>
      </c>
      <c r="AA77">
        <v>12.486797397468354</v>
      </c>
      <c r="AB77">
        <v>4.7401464208962123</v>
      </c>
      <c r="AC77">
        <v>3.0187044337144453</v>
      </c>
      <c r="AD77">
        <v>8.1215710182767626</v>
      </c>
      <c r="AE77">
        <v>14.647511168441158</v>
      </c>
      <c r="AF77">
        <v>0</v>
      </c>
      <c r="AG77">
        <v>11.772176022793181</v>
      </c>
      <c r="AH77">
        <v>45.317470424095944</v>
      </c>
      <c r="AI77">
        <v>1.5089659685386894</v>
      </c>
      <c r="AJ77">
        <v>0</v>
      </c>
      <c r="AK77">
        <v>20.094953050275809</v>
      </c>
      <c r="AL77">
        <v>0</v>
      </c>
      <c r="AM77">
        <v>4.6832648108430917</v>
      </c>
      <c r="AN77">
        <v>1.0158998604176757</v>
      </c>
      <c r="AO77">
        <v>0</v>
      </c>
      <c r="AP77">
        <v>0.3795621019055509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522.45664658434407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4.9700127352789316</v>
      </c>
      <c r="L78">
        <v>125.55776504195211</v>
      </c>
      <c r="M78">
        <v>27.227106903363588</v>
      </c>
      <c r="N78">
        <v>35.1859590374563</v>
      </c>
      <c r="O78">
        <v>0</v>
      </c>
      <c r="P78">
        <v>41.37980803976253</v>
      </c>
      <c r="Q78">
        <v>3.8592642905982908</v>
      </c>
      <c r="R78">
        <v>6.7629255557418277</v>
      </c>
      <c r="S78">
        <v>3.860941198391421</v>
      </c>
      <c r="T78">
        <v>0</v>
      </c>
      <c r="U78">
        <v>61.806774802396951</v>
      </c>
      <c r="V78">
        <v>3.8597144598088815</v>
      </c>
      <c r="W78">
        <v>10.309846055324213</v>
      </c>
      <c r="X78">
        <v>43.618699101076182</v>
      </c>
      <c r="Y78">
        <v>0</v>
      </c>
      <c r="Z78">
        <v>5.826164318181819</v>
      </c>
      <c r="AA78">
        <v>12.486797397468354</v>
      </c>
      <c r="AB78">
        <v>12.047872257258998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11.772176022793181</v>
      </c>
      <c r="AH78">
        <v>45.836587095916727</v>
      </c>
      <c r="AI78">
        <v>2.2634489528080342</v>
      </c>
      <c r="AJ78">
        <v>0</v>
      </c>
      <c r="AK78">
        <v>20.094953050275809</v>
      </c>
      <c r="AL78">
        <v>0</v>
      </c>
      <c r="AM78">
        <v>4.6927447562568299</v>
      </c>
      <c r="AN78">
        <v>1.0158998604176757</v>
      </c>
      <c r="AO78">
        <v>0</v>
      </c>
      <c r="AP78">
        <v>0.3795621019055509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538.48212453030806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4.9700127352789316</v>
      </c>
      <c r="L79">
        <v>67.607544151911554</v>
      </c>
      <c r="M79">
        <v>27.227106903363588</v>
      </c>
      <c r="N79">
        <v>35.1859590374563</v>
      </c>
      <c r="O79">
        <v>0</v>
      </c>
      <c r="P79">
        <v>41.37980803976253</v>
      </c>
      <c r="Q79">
        <v>3.8762486304347834</v>
      </c>
      <c r="R79">
        <v>6.7629255557418277</v>
      </c>
      <c r="S79">
        <v>3.860941198391421</v>
      </c>
      <c r="T79">
        <v>0</v>
      </c>
      <c r="U79">
        <v>60.736710890748164</v>
      </c>
      <c r="V79">
        <v>3.8597144598088815</v>
      </c>
      <c r="W79">
        <v>13.127545610474632</v>
      </c>
      <c r="X79">
        <v>43.618699101076182</v>
      </c>
      <c r="Y79">
        <v>0</v>
      </c>
      <c r="Z79">
        <v>5.826164318181819</v>
      </c>
      <c r="AA79">
        <v>12.486797397468354</v>
      </c>
      <c r="AB79">
        <v>12.047872257258998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11.772176022793181</v>
      </c>
      <c r="AH79">
        <v>45.836587095916727</v>
      </c>
      <c r="AI79">
        <v>14.712417809243602</v>
      </c>
      <c r="AJ79">
        <v>0</v>
      </c>
      <c r="AK79">
        <v>20.094953050275809</v>
      </c>
      <c r="AL79">
        <v>0</v>
      </c>
      <c r="AM79">
        <v>4.6927447562568299</v>
      </c>
      <c r="AN79">
        <v>1.0158998604176757</v>
      </c>
      <c r="AO79">
        <v>0</v>
      </c>
      <c r="AP79">
        <v>0.15182484076222036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494.51775521889795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4.9700127352789316</v>
      </c>
      <c r="L80">
        <v>67.607544151911554</v>
      </c>
      <c r="M80">
        <v>27.227106903363588</v>
      </c>
      <c r="N80">
        <v>35.1859590374563</v>
      </c>
      <c r="O80">
        <v>0</v>
      </c>
      <c r="P80">
        <v>41.37980803976253</v>
      </c>
      <c r="Q80">
        <v>3.8762486304347834</v>
      </c>
      <c r="R80">
        <v>6.7629255557418277</v>
      </c>
      <c r="S80">
        <v>3.860941198391421</v>
      </c>
      <c r="T80">
        <v>0</v>
      </c>
      <c r="U80">
        <v>60.736710890748164</v>
      </c>
      <c r="V80">
        <v>3.8597144598088815</v>
      </c>
      <c r="W80">
        <v>13.127545610474632</v>
      </c>
      <c r="X80">
        <v>43.618699101076182</v>
      </c>
      <c r="Y80">
        <v>0</v>
      </c>
      <c r="Z80">
        <v>5.826164318181819</v>
      </c>
      <c r="AA80">
        <v>12.486797397468354</v>
      </c>
      <c r="AB80">
        <v>12.047872257258998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11.772176022793181</v>
      </c>
      <c r="AH80">
        <v>45.836587095916727</v>
      </c>
      <c r="AI80">
        <v>14.712417809243602</v>
      </c>
      <c r="AJ80">
        <v>0</v>
      </c>
      <c r="AK80">
        <v>20.094953050275809</v>
      </c>
      <c r="AL80">
        <v>0</v>
      </c>
      <c r="AM80">
        <v>4.6927447562568299</v>
      </c>
      <c r="AN80">
        <v>1.0158998604176757</v>
      </c>
      <c r="AO80">
        <v>0</v>
      </c>
      <c r="AP80">
        <v>0.15182484076222036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494.51775521889795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4.9700127352789316</v>
      </c>
      <c r="L81">
        <v>67.607544151911554</v>
      </c>
      <c r="M81">
        <v>27.227106903363588</v>
      </c>
      <c r="N81">
        <v>35.1859590374563</v>
      </c>
      <c r="O81">
        <v>0</v>
      </c>
      <c r="P81">
        <v>41.37980803976253</v>
      </c>
      <c r="Q81">
        <v>3.8762486304347834</v>
      </c>
      <c r="R81">
        <v>6.7629255557418277</v>
      </c>
      <c r="S81">
        <v>3.860941198391421</v>
      </c>
      <c r="T81">
        <v>0</v>
      </c>
      <c r="U81">
        <v>60.736710890748164</v>
      </c>
      <c r="V81">
        <v>3.8613197897026832</v>
      </c>
      <c r="W81">
        <v>13.127545610474632</v>
      </c>
      <c r="X81">
        <v>43.618699101076182</v>
      </c>
      <c r="Y81">
        <v>0</v>
      </c>
      <c r="Z81">
        <v>5.826164318181819</v>
      </c>
      <c r="AA81">
        <v>12.486797397468354</v>
      </c>
      <c r="AB81">
        <v>12.047872257258998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11.772176022793181</v>
      </c>
      <c r="AH81">
        <v>45.836587095916727</v>
      </c>
      <c r="AI81">
        <v>14.712417809243602</v>
      </c>
      <c r="AJ81">
        <v>0</v>
      </c>
      <c r="AK81">
        <v>20.094953050275809</v>
      </c>
      <c r="AL81">
        <v>0</v>
      </c>
      <c r="AM81">
        <v>4.6927447562568299</v>
      </c>
      <c r="AN81">
        <v>1.0158998604176757</v>
      </c>
      <c r="AO81">
        <v>0</v>
      </c>
      <c r="AP81">
        <v>0.15182484076222036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494.51936054879172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4.9700127352789316</v>
      </c>
      <c r="L82">
        <v>67.607544151911554</v>
      </c>
      <c r="M82">
        <v>27.227106903363588</v>
      </c>
      <c r="N82">
        <v>35.1859590374563</v>
      </c>
      <c r="O82">
        <v>0</v>
      </c>
      <c r="P82">
        <v>41.37980803976253</v>
      </c>
      <c r="Q82">
        <v>3.8762486304347834</v>
      </c>
      <c r="R82">
        <v>6.7629255557418277</v>
      </c>
      <c r="S82">
        <v>3.860941198391421</v>
      </c>
      <c r="T82">
        <v>0</v>
      </c>
      <c r="U82">
        <v>60.736710890748164</v>
      </c>
      <c r="V82">
        <v>3.8613197897026832</v>
      </c>
      <c r="W82">
        <v>13.127545610474632</v>
      </c>
      <c r="X82">
        <v>43.618699101076182</v>
      </c>
      <c r="Y82">
        <v>0</v>
      </c>
      <c r="Z82">
        <v>5.826164318181819</v>
      </c>
      <c r="AA82">
        <v>12.486797397468354</v>
      </c>
      <c r="AB82">
        <v>12.047872257258998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11.772176022793181</v>
      </c>
      <c r="AH82">
        <v>45.836587095916727</v>
      </c>
      <c r="AI82">
        <v>14.712417809243602</v>
      </c>
      <c r="AJ82">
        <v>0</v>
      </c>
      <c r="AK82">
        <v>20.094953050275809</v>
      </c>
      <c r="AL82">
        <v>0</v>
      </c>
      <c r="AM82">
        <v>4.6927447562568299</v>
      </c>
      <c r="AN82">
        <v>1.0158998604176757</v>
      </c>
      <c r="AO82">
        <v>0</v>
      </c>
      <c r="AP82">
        <v>0.15182484076222036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494.51936054879172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4.9700127352789316</v>
      </c>
      <c r="L83">
        <v>67.607544151911554</v>
      </c>
      <c r="M83">
        <v>27.227106903363588</v>
      </c>
      <c r="N83">
        <v>35.1859590374563</v>
      </c>
      <c r="O83">
        <v>0</v>
      </c>
      <c r="P83">
        <v>41.37980803976253</v>
      </c>
      <c r="Q83">
        <v>3.8678043673469391</v>
      </c>
      <c r="R83">
        <v>6.888573498964802</v>
      </c>
      <c r="S83">
        <v>3.8596782462787549</v>
      </c>
      <c r="T83">
        <v>0</v>
      </c>
      <c r="U83">
        <v>60.736710890748164</v>
      </c>
      <c r="V83">
        <v>3.8613197897026832</v>
      </c>
      <c r="W83">
        <v>13.127545610474632</v>
      </c>
      <c r="X83">
        <v>43.618699101076182</v>
      </c>
      <c r="Y83">
        <v>0</v>
      </c>
      <c r="Z83">
        <v>5.826164318181819</v>
      </c>
      <c r="AA83">
        <v>12.486797397468354</v>
      </c>
      <c r="AB83">
        <v>12.047872257258998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11.772176022793181</v>
      </c>
      <c r="AH83">
        <v>45.836587095916727</v>
      </c>
      <c r="AI83">
        <v>14.712417809243602</v>
      </c>
      <c r="AJ83">
        <v>0</v>
      </c>
      <c r="AK83">
        <v>20.094953050275809</v>
      </c>
      <c r="AL83">
        <v>0</v>
      </c>
      <c r="AM83">
        <v>4.6927447562568299</v>
      </c>
      <c r="AN83">
        <v>1.0158998604176757</v>
      </c>
      <c r="AO83">
        <v>0</v>
      </c>
      <c r="AP83">
        <v>0.15182484076222036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494.63530127681418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4.9700127352789316</v>
      </c>
      <c r="L84">
        <v>67.607544151911554</v>
      </c>
      <c r="M84">
        <v>27.227106903363588</v>
      </c>
      <c r="N84">
        <v>35.1859590374563</v>
      </c>
      <c r="O84">
        <v>0</v>
      </c>
      <c r="P84">
        <v>41.37980803976253</v>
      </c>
      <c r="Q84">
        <v>3.8604606509433963</v>
      </c>
      <c r="R84">
        <v>6.888573498964802</v>
      </c>
      <c r="S84">
        <v>3.8596782462787549</v>
      </c>
      <c r="T84">
        <v>0</v>
      </c>
      <c r="U84">
        <v>60.736710890748164</v>
      </c>
      <c r="V84">
        <v>3.8613197897026832</v>
      </c>
      <c r="W84">
        <v>13.127545610474632</v>
      </c>
      <c r="X84">
        <v>43.618699101076182</v>
      </c>
      <c r="Y84">
        <v>0</v>
      </c>
      <c r="Z84">
        <v>5.826164318181819</v>
      </c>
      <c r="AA84">
        <v>12.486797397468354</v>
      </c>
      <c r="AB84">
        <v>12.047872257258998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11.772176022793181</v>
      </c>
      <c r="AH84">
        <v>45.836587095916727</v>
      </c>
      <c r="AI84">
        <v>14.712417809243602</v>
      </c>
      <c r="AJ84">
        <v>0</v>
      </c>
      <c r="AK84">
        <v>20.094953050275809</v>
      </c>
      <c r="AL84">
        <v>0</v>
      </c>
      <c r="AM84">
        <v>4.6927447562568299</v>
      </c>
      <c r="AN84">
        <v>1.0158998604176757</v>
      </c>
      <c r="AO84">
        <v>0</v>
      </c>
      <c r="AP84">
        <v>0.15182484076222036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494.62795756041066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4.8300059301492535</v>
      </c>
      <c r="L85">
        <v>125.5528137855446</v>
      </c>
      <c r="M85">
        <v>27.227106903363588</v>
      </c>
      <c r="N85">
        <v>35.1859590374563</v>
      </c>
      <c r="O85">
        <v>0</v>
      </c>
      <c r="P85">
        <v>41.37980803976253</v>
      </c>
      <c r="Q85">
        <v>3.8604606509433963</v>
      </c>
      <c r="R85">
        <v>6.888573498964802</v>
      </c>
      <c r="S85">
        <v>3.8596782462787549</v>
      </c>
      <c r="T85">
        <v>0</v>
      </c>
      <c r="U85">
        <v>60.736710890748164</v>
      </c>
      <c r="V85">
        <v>3.8597144598088815</v>
      </c>
      <c r="W85">
        <v>13.127545610474632</v>
      </c>
      <c r="X85">
        <v>43.618699101076182</v>
      </c>
      <c r="Y85">
        <v>0</v>
      </c>
      <c r="Z85">
        <v>5.826164318181819</v>
      </c>
      <c r="AA85">
        <v>12.486797397468354</v>
      </c>
      <c r="AB85">
        <v>11.708161574629045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11.772176022793181</v>
      </c>
      <c r="AH85">
        <v>45.836587095916727</v>
      </c>
      <c r="AI85">
        <v>1.5089659685386894</v>
      </c>
      <c r="AJ85">
        <v>0</v>
      </c>
      <c r="AK85">
        <v>20.094953050275809</v>
      </c>
      <c r="AL85">
        <v>0</v>
      </c>
      <c r="AM85">
        <v>4.6927447562568299</v>
      </c>
      <c r="AN85">
        <v>1.0158998604176757</v>
      </c>
      <c r="AO85">
        <v>0</v>
      </c>
      <c r="AP85">
        <v>0.15182484076222036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538.88845253568525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4.8299578925525868</v>
      </c>
      <c r="L86">
        <v>193.15975938108505</v>
      </c>
      <c r="M86">
        <v>27.227106903363588</v>
      </c>
      <c r="N86">
        <v>35.1859590374563</v>
      </c>
      <c r="O86">
        <v>0</v>
      </c>
      <c r="P86">
        <v>41.37980803976253</v>
      </c>
      <c r="Q86">
        <v>3.8604606509433963</v>
      </c>
      <c r="R86">
        <v>6.888573498964802</v>
      </c>
      <c r="S86">
        <v>3.8596782462787549</v>
      </c>
      <c r="T86">
        <v>0</v>
      </c>
      <c r="U86">
        <v>60.736710890748164</v>
      </c>
      <c r="V86">
        <v>3.8597144598088815</v>
      </c>
      <c r="W86">
        <v>13.127545610474632</v>
      </c>
      <c r="X86">
        <v>43.618699101076182</v>
      </c>
      <c r="Y86">
        <v>0</v>
      </c>
      <c r="Z86">
        <v>0</v>
      </c>
      <c r="AA86">
        <v>12.486797397468354</v>
      </c>
      <c r="AB86">
        <v>4.7401464208962123</v>
      </c>
      <c r="AC86">
        <v>3.0187044337144453</v>
      </c>
      <c r="AD86">
        <v>10.828761271856278</v>
      </c>
      <c r="AE86">
        <v>14.647511168441158</v>
      </c>
      <c r="AF86">
        <v>0</v>
      </c>
      <c r="AG86">
        <v>11.772176022793181</v>
      </c>
      <c r="AH86">
        <v>45.317470424095944</v>
      </c>
      <c r="AI86">
        <v>1.0562758707701867</v>
      </c>
      <c r="AJ86">
        <v>0</v>
      </c>
      <c r="AK86">
        <v>20.094953050275809</v>
      </c>
      <c r="AL86">
        <v>0</v>
      </c>
      <c r="AM86">
        <v>4.6832648108430917</v>
      </c>
      <c r="AN86">
        <v>1.0158998604176757</v>
      </c>
      <c r="AO86">
        <v>0</v>
      </c>
      <c r="AP86">
        <v>0.15182484076222036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586.81251612429912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8.0600626253079977</v>
      </c>
      <c r="L87">
        <v>255.39461497248223</v>
      </c>
      <c r="M87">
        <v>27.227106903363588</v>
      </c>
      <c r="N87">
        <v>35.1859590374563</v>
      </c>
      <c r="O87">
        <v>0</v>
      </c>
      <c r="P87">
        <v>41.37980803976253</v>
      </c>
      <c r="Q87">
        <v>5.7194531917098459</v>
      </c>
      <c r="R87">
        <v>11.626354832336823</v>
      </c>
      <c r="S87">
        <v>7.1011238737623747</v>
      </c>
      <c r="T87">
        <v>0</v>
      </c>
      <c r="U87">
        <v>60.736710890748164</v>
      </c>
      <c r="V87">
        <v>6.1595829965156801</v>
      </c>
      <c r="W87">
        <v>13.127545610474632</v>
      </c>
      <c r="X87">
        <v>43.618699101076182</v>
      </c>
      <c r="Y87">
        <v>0</v>
      </c>
      <c r="Z87">
        <v>0</v>
      </c>
      <c r="AA87">
        <v>12.486797397468354</v>
      </c>
      <c r="AB87">
        <v>4.7401464208962123</v>
      </c>
      <c r="AC87">
        <v>3.0187044337144453</v>
      </c>
      <c r="AD87">
        <v>10.828761271856278</v>
      </c>
      <c r="AE87">
        <v>14.647511168441158</v>
      </c>
      <c r="AF87">
        <v>0</v>
      </c>
      <c r="AG87">
        <v>11.772176022793181</v>
      </c>
      <c r="AH87">
        <v>45.317470424095944</v>
      </c>
      <c r="AI87">
        <v>1.0562758707701867</v>
      </c>
      <c r="AJ87">
        <v>0</v>
      </c>
      <c r="AK87">
        <v>20.094953050275809</v>
      </c>
      <c r="AL87">
        <v>0</v>
      </c>
      <c r="AM87">
        <v>4.6832648108430917</v>
      </c>
      <c r="AN87">
        <v>1.0158998604176757</v>
      </c>
      <c r="AO87">
        <v>0</v>
      </c>
      <c r="AP87">
        <v>0.34160589171499589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664.60534553773323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8.6700609687990742</v>
      </c>
      <c r="L88">
        <v>289.7434764165539</v>
      </c>
      <c r="M88">
        <v>27.227106903363588</v>
      </c>
      <c r="N88">
        <v>35.1859590374563</v>
      </c>
      <c r="O88">
        <v>0</v>
      </c>
      <c r="P88">
        <v>41.37980803976253</v>
      </c>
      <c r="Q88">
        <v>5.8397152519006585</v>
      </c>
      <c r="R88">
        <v>12.560236893705325</v>
      </c>
      <c r="S88">
        <v>7.8181630322097382</v>
      </c>
      <c r="T88">
        <v>0</v>
      </c>
      <c r="U88">
        <v>60.736710890748164</v>
      </c>
      <c r="V88">
        <v>6.1595829965156801</v>
      </c>
      <c r="W88">
        <v>13.127545610474632</v>
      </c>
      <c r="X88">
        <v>43.618699101076182</v>
      </c>
      <c r="Y88">
        <v>0</v>
      </c>
      <c r="Z88">
        <v>0</v>
      </c>
      <c r="AA88">
        <v>12.486797397468354</v>
      </c>
      <c r="AB88">
        <v>4.7401464208962123</v>
      </c>
      <c r="AC88">
        <v>3.0187044337144453</v>
      </c>
      <c r="AD88">
        <v>10.828761271856278</v>
      </c>
      <c r="AE88">
        <v>14.647511168441158</v>
      </c>
      <c r="AF88">
        <v>0</v>
      </c>
      <c r="AG88">
        <v>11.772176022793181</v>
      </c>
      <c r="AH88">
        <v>45.317470424095944</v>
      </c>
      <c r="AI88">
        <v>1.0562758707701867</v>
      </c>
      <c r="AJ88">
        <v>0</v>
      </c>
      <c r="AK88">
        <v>20.094953050275809</v>
      </c>
      <c r="AL88">
        <v>0</v>
      </c>
      <c r="AM88">
        <v>4.6832648108430917</v>
      </c>
      <c r="AN88">
        <v>1.0158998604176757</v>
      </c>
      <c r="AO88">
        <v>0</v>
      </c>
      <c r="AP88">
        <v>2.9985399914664459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703.99232270505422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9.0499141213055605</v>
      </c>
      <c r="L89">
        <v>318.24255199999993</v>
      </c>
      <c r="M89">
        <v>27.227106903363588</v>
      </c>
      <c r="N89">
        <v>35.1859590374563</v>
      </c>
      <c r="O89">
        <v>0</v>
      </c>
      <c r="P89">
        <v>41.37980803976253</v>
      </c>
      <c r="Q89">
        <v>5.8397152519006585</v>
      </c>
      <c r="R89">
        <v>12.560236893705325</v>
      </c>
      <c r="S89">
        <v>7.8181630322097382</v>
      </c>
      <c r="T89">
        <v>0</v>
      </c>
      <c r="U89">
        <v>60.736710890748164</v>
      </c>
      <c r="V89">
        <v>6.1595829965156801</v>
      </c>
      <c r="W89">
        <v>13.127545610474632</v>
      </c>
      <c r="X89">
        <v>43.618699101076182</v>
      </c>
      <c r="Y89">
        <v>0</v>
      </c>
      <c r="Z89">
        <v>0</v>
      </c>
      <c r="AA89">
        <v>12.486797397468354</v>
      </c>
      <c r="AB89">
        <v>4.7401464208962123</v>
      </c>
      <c r="AC89">
        <v>3.0187044337144453</v>
      </c>
      <c r="AD89">
        <v>10.828761271856278</v>
      </c>
      <c r="AE89">
        <v>14.647511168441158</v>
      </c>
      <c r="AF89">
        <v>0</v>
      </c>
      <c r="AG89">
        <v>11.772176022793181</v>
      </c>
      <c r="AH89">
        <v>45.317470424095944</v>
      </c>
      <c r="AI89">
        <v>4.1496562854785228</v>
      </c>
      <c r="AJ89">
        <v>0</v>
      </c>
      <c r="AK89">
        <v>20.094953050275809</v>
      </c>
      <c r="AL89">
        <v>0</v>
      </c>
      <c r="AM89">
        <v>4.6832648108430917</v>
      </c>
      <c r="AN89">
        <v>1.0158998604176757</v>
      </c>
      <c r="AO89">
        <v>0</v>
      </c>
      <c r="AP89">
        <v>2.9985399914664459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735.9646318557152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8.8599730743773719</v>
      </c>
      <c r="L90">
        <v>318.24255199999993</v>
      </c>
      <c r="M90">
        <v>27.227106903363588</v>
      </c>
      <c r="N90">
        <v>35.1859590374563</v>
      </c>
      <c r="O90">
        <v>0</v>
      </c>
      <c r="P90">
        <v>41.37980803976253</v>
      </c>
      <c r="Q90">
        <v>5.8397152519006585</v>
      </c>
      <c r="R90">
        <v>12.560236893705325</v>
      </c>
      <c r="S90">
        <v>7.8181630322097382</v>
      </c>
      <c r="T90">
        <v>0</v>
      </c>
      <c r="U90">
        <v>60.736710890748164</v>
      </c>
      <c r="V90">
        <v>6.1595829965156801</v>
      </c>
      <c r="W90">
        <v>13.127545610474632</v>
      </c>
      <c r="X90">
        <v>43.618699101076182</v>
      </c>
      <c r="Y90">
        <v>0</v>
      </c>
      <c r="Z90">
        <v>5.826164318181819</v>
      </c>
      <c r="AA90">
        <v>12.486797397468354</v>
      </c>
      <c r="AB90">
        <v>11.708161574629045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11.772176022793181</v>
      </c>
      <c r="AH90">
        <v>45.836587095916727</v>
      </c>
      <c r="AI90">
        <v>4.1496562854785228</v>
      </c>
      <c r="AJ90">
        <v>0</v>
      </c>
      <c r="AK90">
        <v>20.094953050275809</v>
      </c>
      <c r="AL90">
        <v>0</v>
      </c>
      <c r="AM90">
        <v>4.6927447562568299</v>
      </c>
      <c r="AN90">
        <v>1.0158998604176757</v>
      </c>
      <c r="AO90">
        <v>0</v>
      </c>
      <c r="AP90">
        <v>2.9985399914664459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755.00483468034815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9.0400324013361839</v>
      </c>
      <c r="L91">
        <v>318.24255199999993</v>
      </c>
      <c r="M91">
        <v>27.227106903363588</v>
      </c>
      <c r="N91">
        <v>35.1859590374563</v>
      </c>
      <c r="O91">
        <v>0</v>
      </c>
      <c r="P91">
        <v>41.37980803976253</v>
      </c>
      <c r="Q91">
        <v>5.8397152519006585</v>
      </c>
      <c r="R91">
        <v>12.560236893705325</v>
      </c>
      <c r="S91">
        <v>7.8181630322097382</v>
      </c>
      <c r="T91">
        <v>0</v>
      </c>
      <c r="U91">
        <v>60.736710890748164</v>
      </c>
      <c r="V91">
        <v>6.1595829965156801</v>
      </c>
      <c r="W91">
        <v>13.127545610474632</v>
      </c>
      <c r="X91">
        <v>43.618699101076182</v>
      </c>
      <c r="Y91">
        <v>0</v>
      </c>
      <c r="Z91">
        <v>5.826164318181819</v>
      </c>
      <c r="AA91">
        <v>12.486797397468354</v>
      </c>
      <c r="AB91">
        <v>11.708161574629045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11.772176022793181</v>
      </c>
      <c r="AH91">
        <v>45.836587095916727</v>
      </c>
      <c r="AI91">
        <v>4.1496562854785228</v>
      </c>
      <c r="AJ91">
        <v>0</v>
      </c>
      <c r="AK91">
        <v>20.094953050275809</v>
      </c>
      <c r="AL91">
        <v>0</v>
      </c>
      <c r="AM91">
        <v>4.6927447562568299</v>
      </c>
      <c r="AN91">
        <v>1.0158998604176757</v>
      </c>
      <c r="AO91">
        <v>0</v>
      </c>
      <c r="AP91">
        <v>0.34160589171499589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752.52795990755544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9.0400324013361839</v>
      </c>
      <c r="L92">
        <v>318.24255199999993</v>
      </c>
      <c r="M92">
        <v>27.227106903363588</v>
      </c>
      <c r="N92">
        <v>35.1859590374563</v>
      </c>
      <c r="O92">
        <v>0</v>
      </c>
      <c r="P92">
        <v>41.37980803976253</v>
      </c>
      <c r="Q92">
        <v>5.8397152519006585</v>
      </c>
      <c r="R92">
        <v>12.560236893705325</v>
      </c>
      <c r="S92">
        <v>7.8181630322097382</v>
      </c>
      <c r="T92">
        <v>0</v>
      </c>
      <c r="U92">
        <v>60.736710890748164</v>
      </c>
      <c r="V92">
        <v>6.1595829965156801</v>
      </c>
      <c r="W92">
        <v>13.127545610474632</v>
      </c>
      <c r="X92">
        <v>43.618699101076182</v>
      </c>
      <c r="Y92">
        <v>0</v>
      </c>
      <c r="Z92">
        <v>5.826164318181819</v>
      </c>
      <c r="AA92">
        <v>12.486797397468354</v>
      </c>
      <c r="AB92">
        <v>11.708161574629045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11.772176022793181</v>
      </c>
      <c r="AH92">
        <v>45.836587095916727</v>
      </c>
      <c r="AI92">
        <v>4.1496562854785228</v>
      </c>
      <c r="AJ92">
        <v>0</v>
      </c>
      <c r="AK92">
        <v>20.094953050275809</v>
      </c>
      <c r="AL92">
        <v>0</v>
      </c>
      <c r="AM92">
        <v>4.6927447562568299</v>
      </c>
      <c r="AN92">
        <v>1.0158998604176757</v>
      </c>
      <c r="AO92">
        <v>0</v>
      </c>
      <c r="AP92">
        <v>0.34160589171499589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752.52795990755544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9.0400324013361839</v>
      </c>
      <c r="L93">
        <v>318.24255199999993</v>
      </c>
      <c r="M93">
        <v>27.227106903363588</v>
      </c>
      <c r="N93">
        <v>35.1859590374563</v>
      </c>
      <c r="O93">
        <v>0</v>
      </c>
      <c r="P93">
        <v>41.37980803976253</v>
      </c>
      <c r="Q93">
        <v>5.8397152519006585</v>
      </c>
      <c r="R93">
        <v>12.560236893705325</v>
      </c>
      <c r="S93">
        <v>7.8181630322097382</v>
      </c>
      <c r="T93">
        <v>0</v>
      </c>
      <c r="U93">
        <v>60.736710890748164</v>
      </c>
      <c r="V93">
        <v>6.1595829965156801</v>
      </c>
      <c r="W93">
        <v>13.127545610474632</v>
      </c>
      <c r="X93">
        <v>43.618699101076182</v>
      </c>
      <c r="Y93">
        <v>0</v>
      </c>
      <c r="Z93">
        <v>5.826164318181819</v>
      </c>
      <c r="AA93">
        <v>12.486797397468354</v>
      </c>
      <c r="AB93">
        <v>11.708161574629045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11.772176022793181</v>
      </c>
      <c r="AH93">
        <v>45.836587095916727</v>
      </c>
      <c r="AI93">
        <v>4.1496562854785228</v>
      </c>
      <c r="AJ93">
        <v>0</v>
      </c>
      <c r="AK93">
        <v>20.094953050275809</v>
      </c>
      <c r="AL93">
        <v>0</v>
      </c>
      <c r="AM93">
        <v>4.6927447562568299</v>
      </c>
      <c r="AN93">
        <v>1.0158998604176757</v>
      </c>
      <c r="AO93">
        <v>0</v>
      </c>
      <c r="AP93">
        <v>0.34160589171499589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752.52795990755544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9.0400324013361839</v>
      </c>
      <c r="L94">
        <v>318.24255199999993</v>
      </c>
      <c r="M94">
        <v>27.227106903363588</v>
      </c>
      <c r="N94">
        <v>35.1859590374563</v>
      </c>
      <c r="O94">
        <v>0</v>
      </c>
      <c r="P94">
        <v>41.37980803976253</v>
      </c>
      <c r="Q94">
        <v>5.8397152519006585</v>
      </c>
      <c r="R94">
        <v>12.560236893705325</v>
      </c>
      <c r="S94">
        <v>7.8181630322097382</v>
      </c>
      <c r="T94">
        <v>0</v>
      </c>
      <c r="U94">
        <v>60.736710890748164</v>
      </c>
      <c r="V94">
        <v>6.1595829965156801</v>
      </c>
      <c r="W94">
        <v>13.127545610474632</v>
      </c>
      <c r="X94">
        <v>43.618699101076182</v>
      </c>
      <c r="Y94">
        <v>0</v>
      </c>
      <c r="Z94">
        <v>1.9322761704545457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11.772176022793181</v>
      </c>
      <c r="AH94">
        <v>45.317470424095944</v>
      </c>
      <c r="AI94">
        <v>4.1496562854785228</v>
      </c>
      <c r="AJ94">
        <v>0</v>
      </c>
      <c r="AK94">
        <v>20.094953050275809</v>
      </c>
      <c r="AL94">
        <v>0</v>
      </c>
      <c r="AM94">
        <v>4.6832648108430917</v>
      </c>
      <c r="AN94">
        <v>1.0158998604176757</v>
      </c>
      <c r="AO94">
        <v>0</v>
      </c>
      <c r="AP94">
        <v>0.34160589171499589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747.79138943680994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9.0400324013361839</v>
      </c>
      <c r="L95">
        <v>318.24255199999993</v>
      </c>
      <c r="M95">
        <v>27.227106903363588</v>
      </c>
      <c r="N95">
        <v>35.1859590374563</v>
      </c>
      <c r="O95">
        <v>0</v>
      </c>
      <c r="P95">
        <v>41.37980803976253</v>
      </c>
      <c r="Q95">
        <v>5.8397152519006585</v>
      </c>
      <c r="R95">
        <v>12.560236893705325</v>
      </c>
      <c r="S95">
        <v>7.8181630322097382</v>
      </c>
      <c r="T95">
        <v>0</v>
      </c>
      <c r="U95">
        <v>60.736710890748164</v>
      </c>
      <c r="V95">
        <v>6.1595829965156801</v>
      </c>
      <c r="W95">
        <v>13.127545610474632</v>
      </c>
      <c r="X95">
        <v>43.618699101076182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10.828761271856278</v>
      </c>
      <c r="AE95">
        <v>14.647511168441158</v>
      </c>
      <c r="AF95">
        <v>0</v>
      </c>
      <c r="AG95">
        <v>11.772176022793181</v>
      </c>
      <c r="AH95">
        <v>45.317470424095944</v>
      </c>
      <c r="AI95">
        <v>4.1496562854785228</v>
      </c>
      <c r="AJ95">
        <v>0</v>
      </c>
      <c r="AK95">
        <v>20.094953050275809</v>
      </c>
      <c r="AL95">
        <v>0</v>
      </c>
      <c r="AM95">
        <v>4.6832648108430917</v>
      </c>
      <c r="AN95">
        <v>1.0158998604176757</v>
      </c>
      <c r="AO95">
        <v>0</v>
      </c>
      <c r="AP95">
        <v>0.34160589171499589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747.79138943680994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9.0400324013361839</v>
      </c>
      <c r="L96">
        <v>318.24255199999993</v>
      </c>
      <c r="M96">
        <v>27.227106903363588</v>
      </c>
      <c r="N96">
        <v>35.1859590374563</v>
      </c>
      <c r="O96">
        <v>0</v>
      </c>
      <c r="P96">
        <v>41.37980803976253</v>
      </c>
      <c r="Q96">
        <v>5.8397152519006585</v>
      </c>
      <c r="R96">
        <v>12.560236893705325</v>
      </c>
      <c r="S96">
        <v>7.8181630322097382</v>
      </c>
      <c r="T96">
        <v>0</v>
      </c>
      <c r="U96">
        <v>60.736710890748164</v>
      </c>
      <c r="V96">
        <v>6.1595829965156801</v>
      </c>
      <c r="W96">
        <v>13.127545610474632</v>
      </c>
      <c r="X96">
        <v>43.618699101076182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10.828761271856278</v>
      </c>
      <c r="AE96">
        <v>14.647511168441158</v>
      </c>
      <c r="AF96">
        <v>0</v>
      </c>
      <c r="AG96">
        <v>11.772176022793181</v>
      </c>
      <c r="AH96">
        <v>45.317470424095944</v>
      </c>
      <c r="AI96">
        <v>1.0562758707701867</v>
      </c>
      <c r="AJ96">
        <v>0</v>
      </c>
      <c r="AK96">
        <v>20.094953050275809</v>
      </c>
      <c r="AL96">
        <v>0</v>
      </c>
      <c r="AM96">
        <v>4.6832648108430917</v>
      </c>
      <c r="AN96">
        <v>1.0158998604176757</v>
      </c>
      <c r="AO96">
        <v>0</v>
      </c>
      <c r="AP96">
        <v>0.34160589171499589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744.69800902210159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9.0400324013361839</v>
      </c>
      <c r="L97">
        <v>318.24255199999993</v>
      </c>
      <c r="M97">
        <v>27.227106903363588</v>
      </c>
      <c r="N97">
        <v>35.1859590374563</v>
      </c>
      <c r="O97">
        <v>0</v>
      </c>
      <c r="P97">
        <v>41.37980803976253</v>
      </c>
      <c r="Q97">
        <v>5.8397152519006585</v>
      </c>
      <c r="R97">
        <v>12.560236893705325</v>
      </c>
      <c r="S97">
        <v>7.8181630322097382</v>
      </c>
      <c r="T97">
        <v>0</v>
      </c>
      <c r="U97">
        <v>60.736710890748164</v>
      </c>
      <c r="V97">
        <v>6.1595829965156801</v>
      </c>
      <c r="W97">
        <v>13.127545610474632</v>
      </c>
      <c r="X97">
        <v>43.618699101076182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8.1215710182767626</v>
      </c>
      <c r="AE97">
        <v>14.647511168441158</v>
      </c>
      <c r="AF97">
        <v>0</v>
      </c>
      <c r="AG97">
        <v>11.772176022793181</v>
      </c>
      <c r="AH97">
        <v>45.317470424095944</v>
      </c>
      <c r="AI97">
        <v>0</v>
      </c>
      <c r="AJ97">
        <v>0</v>
      </c>
      <c r="AK97">
        <v>20.094953050275809</v>
      </c>
      <c r="AL97">
        <v>0</v>
      </c>
      <c r="AM97">
        <v>4.6832648108430917</v>
      </c>
      <c r="AN97">
        <v>1.0158998604176757</v>
      </c>
      <c r="AO97">
        <v>0</v>
      </c>
      <c r="AP97">
        <v>2.9985399914664459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743.59147699750349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9.0400324013361839</v>
      </c>
      <c r="L98">
        <v>318.24255199999993</v>
      </c>
      <c r="M98">
        <v>27.227106903363588</v>
      </c>
      <c r="N98">
        <v>35.1859590374563</v>
      </c>
      <c r="O98">
        <v>0</v>
      </c>
      <c r="P98">
        <v>41.37980803976253</v>
      </c>
      <c r="Q98">
        <v>5.8397152519006585</v>
      </c>
      <c r="R98">
        <v>12.560236893705325</v>
      </c>
      <c r="S98">
        <v>7.8181630322097382</v>
      </c>
      <c r="T98">
        <v>0</v>
      </c>
      <c r="U98">
        <v>60.736710890748164</v>
      </c>
      <c r="V98">
        <v>6.1595829965156801</v>
      </c>
      <c r="W98">
        <v>13.127545610474632</v>
      </c>
      <c r="X98">
        <v>43.618699101076182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8.1215710182767626</v>
      </c>
      <c r="AE98">
        <v>14.647511168441158</v>
      </c>
      <c r="AF98">
        <v>0</v>
      </c>
      <c r="AG98">
        <v>11.772176022793181</v>
      </c>
      <c r="AH98">
        <v>45.317470424095944</v>
      </c>
      <c r="AI98">
        <v>0</v>
      </c>
      <c r="AJ98">
        <v>0</v>
      </c>
      <c r="AK98">
        <v>20.094953050275809</v>
      </c>
      <c r="AL98">
        <v>0</v>
      </c>
      <c r="AM98">
        <v>4.6832648108430917</v>
      </c>
      <c r="AN98">
        <v>1.0158998604176757</v>
      </c>
      <c r="AO98">
        <v>0</v>
      </c>
      <c r="AP98">
        <v>2.9985399914664459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743.59147699750349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0.14977242617922554</v>
      </c>
      <c r="L99">
        <f t="shared" si="2"/>
        <v>3.7617125344659672</v>
      </c>
      <c r="M99">
        <f t="shared" si="2"/>
        <v>0.65005217205275145</v>
      </c>
      <c r="N99">
        <f t="shared" si="2"/>
        <v>0.84042829097386385</v>
      </c>
      <c r="O99">
        <f t="shared" si="2"/>
        <v>0</v>
      </c>
      <c r="P99">
        <f t="shared" si="2"/>
        <v>0.97942842143618447</v>
      </c>
      <c r="Q99">
        <f t="shared" si="2"/>
        <v>0.10988219138507693</v>
      </c>
      <c r="R99">
        <f t="shared" si="2"/>
        <v>0.21873153334354659</v>
      </c>
      <c r="S99">
        <f t="shared" si="2"/>
        <v>0.13517337255709033</v>
      </c>
      <c r="T99">
        <f t="shared" si="2"/>
        <v>0</v>
      </c>
      <c r="U99">
        <f t="shared" si="2"/>
        <v>1.4772950292528275</v>
      </c>
      <c r="V99">
        <f t="shared" si="2"/>
        <v>0.11102357511914641</v>
      </c>
      <c r="W99">
        <f t="shared" si="2"/>
        <v>0.26719980623744177</v>
      </c>
      <c r="X99">
        <f t="shared" si="2"/>
        <v>0.88450931137405397</v>
      </c>
      <c r="Y99">
        <f t="shared" si="2"/>
        <v>0</v>
      </c>
      <c r="Z99">
        <f t="shared" si="2"/>
        <v>6.1437774374999941E-2</v>
      </c>
      <c r="AA99">
        <f t="shared" si="2"/>
        <v>0.21063887530432451</v>
      </c>
      <c r="AB99">
        <f t="shared" si="2"/>
        <v>0.23293671959162005</v>
      </c>
      <c r="AC99">
        <f t="shared" si="2"/>
        <v>0.16606544256444519</v>
      </c>
      <c r="AD99">
        <f t="shared" si="2"/>
        <v>0.14211848979877309</v>
      </c>
      <c r="AE99">
        <f t="shared" si="2"/>
        <v>0.35154026804258853</v>
      </c>
      <c r="AF99">
        <f t="shared" si="2"/>
        <v>0</v>
      </c>
      <c r="AG99">
        <f t="shared" si="2"/>
        <v>0.28253222454703603</v>
      </c>
      <c r="AH99">
        <f t="shared" si="2"/>
        <v>1.0705165058653958</v>
      </c>
      <c r="AI99">
        <f t="shared" si="2"/>
        <v>6.3810395520915331E-2</v>
      </c>
      <c r="AJ99">
        <f t="shared" si="2"/>
        <v>0</v>
      </c>
      <c r="AK99">
        <f t="shared" si="2"/>
        <v>0.48227887320661866</v>
      </c>
      <c r="AL99">
        <f t="shared" si="2"/>
        <v>0</v>
      </c>
      <c r="AM99">
        <f t="shared" si="2"/>
        <v>4.7401464435373394E-2</v>
      </c>
      <c r="AN99">
        <f t="shared" si="2"/>
        <v>2.4381596650024217E-2</v>
      </c>
      <c r="AO99">
        <f t="shared" si="2"/>
        <v>0</v>
      </c>
      <c r="AP99">
        <f t="shared" si="2"/>
        <v>2.9359123673695097E-2</v>
      </c>
      <c r="AQ99">
        <f t="shared" si="2"/>
        <v>0</v>
      </c>
      <c r="AR99">
        <f t="shared" si="2"/>
        <v>0.24079860439361361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13.218797592410759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2.7900194214731777</v>
      </c>
      <c r="L3">
        <v>9.16</v>
      </c>
      <c r="M3">
        <v>2.5597280085424452</v>
      </c>
      <c r="N3">
        <v>2.8500307781015821</v>
      </c>
      <c r="O3">
        <v>3.1699548687341368</v>
      </c>
      <c r="P3">
        <v>5.2099647413852637</v>
      </c>
      <c r="Q3">
        <v>0.40990387694419028</v>
      </c>
      <c r="R3">
        <v>1.2696129384367074</v>
      </c>
      <c r="S3">
        <v>0.62969096966292137</v>
      </c>
      <c r="T3">
        <v>1.5578500268456377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4.6138287213750253</v>
      </c>
      <c r="AH3">
        <v>13.670277803877923</v>
      </c>
      <c r="AI3">
        <v>1.4064985430283374</v>
      </c>
      <c r="AJ3">
        <v>0</v>
      </c>
      <c r="AK3">
        <v>0</v>
      </c>
      <c r="AL3">
        <v>0</v>
      </c>
      <c r="AM3">
        <v>1.010121748401317</v>
      </c>
      <c r="AN3">
        <v>7.0324856824919998E-2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4.8587009263392851</v>
      </c>
      <c r="BA3">
        <v>3.4125242380952385</v>
      </c>
      <c r="BB3">
        <v>2.7125380696324952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82.922500211011808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2.7900099999699064</v>
      </c>
      <c r="L4">
        <v>9.16</v>
      </c>
      <c r="M4">
        <v>2.5597280085424452</v>
      </c>
      <c r="N4">
        <v>2.8496727268187119</v>
      </c>
      <c r="O4">
        <v>3.1698557514272121</v>
      </c>
      <c r="P4">
        <v>5.2199757846196322</v>
      </c>
      <c r="Q4">
        <v>0.40992598993595608</v>
      </c>
      <c r="R4">
        <v>1.2700239534240256</v>
      </c>
      <c r="S4">
        <v>0.62985200898876403</v>
      </c>
      <c r="T4">
        <v>1.562262523489933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4.6138287213750253</v>
      </c>
      <c r="AH4">
        <v>13.670277803877923</v>
      </c>
      <c r="AI4">
        <v>1.4064985430283374</v>
      </c>
      <c r="AJ4">
        <v>0</v>
      </c>
      <c r="AK4">
        <v>0</v>
      </c>
      <c r="AL4">
        <v>0</v>
      </c>
      <c r="AM4">
        <v>1.010121748401317</v>
      </c>
      <c r="AN4">
        <v>7.0324856824919998E-2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4.8587009263392851</v>
      </c>
      <c r="BA4">
        <v>3.4125242380952385</v>
      </c>
      <c r="BB4">
        <v>2.7125380696324952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82.937051328102328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2.7900099999699064</v>
      </c>
      <c r="L5">
        <v>9.16</v>
      </c>
      <c r="M5">
        <v>2.5597280085424452</v>
      </c>
      <c r="N5">
        <v>2.8496727268187119</v>
      </c>
      <c r="O5">
        <v>3.1698557514272121</v>
      </c>
      <c r="P5">
        <v>5.2199757846196322</v>
      </c>
      <c r="Q5">
        <v>0.40992598993595608</v>
      </c>
      <c r="R5">
        <v>1.2700239534240256</v>
      </c>
      <c r="S5">
        <v>0.62985200898876403</v>
      </c>
      <c r="T5">
        <v>1.562262523489933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4.6138287213750253</v>
      </c>
      <c r="AH5">
        <v>13.670277803877923</v>
      </c>
      <c r="AI5">
        <v>1.4064985430283374</v>
      </c>
      <c r="AJ5">
        <v>0</v>
      </c>
      <c r="AK5">
        <v>0</v>
      </c>
      <c r="AL5">
        <v>0</v>
      </c>
      <c r="AM5">
        <v>1.010121748401317</v>
      </c>
      <c r="AN5">
        <v>7.0324856824919998E-2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4.8587009263392851</v>
      </c>
      <c r="BA5">
        <v>3.4125242380952385</v>
      </c>
      <c r="BB5">
        <v>2.7125380696324952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82.937051328102328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2.7900099999699064</v>
      </c>
      <c r="L6">
        <v>9.16</v>
      </c>
      <c r="M6">
        <v>2.5597280085424452</v>
      </c>
      <c r="N6">
        <v>2.8496727268187119</v>
      </c>
      <c r="O6">
        <v>3.1698557514272121</v>
      </c>
      <c r="P6">
        <v>5.2199757846196322</v>
      </c>
      <c r="Q6">
        <v>0.40992598993595608</v>
      </c>
      <c r="R6">
        <v>1.2700239534240256</v>
      </c>
      <c r="S6">
        <v>0.62985200898876403</v>
      </c>
      <c r="T6">
        <v>1.562262523489933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4.6138287213750253</v>
      </c>
      <c r="AH6">
        <v>13.670277803877923</v>
      </c>
      <c r="AI6">
        <v>0.35801771787056247</v>
      </c>
      <c r="AJ6">
        <v>0</v>
      </c>
      <c r="AK6">
        <v>0</v>
      </c>
      <c r="AL6">
        <v>0</v>
      </c>
      <c r="AM6">
        <v>1.010121748401317</v>
      </c>
      <c r="AN6">
        <v>7.0324856824919998E-2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4.8587009263392851</v>
      </c>
      <c r="BA6">
        <v>3.4125242380952385</v>
      </c>
      <c r="BB6">
        <v>2.7125380696324952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81.888570502944546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2.7900078101208741</v>
      </c>
      <c r="L7">
        <v>9.48</v>
      </c>
      <c r="M7">
        <v>2.5597280085424452</v>
      </c>
      <c r="N7">
        <v>2.8496727268187119</v>
      </c>
      <c r="O7">
        <v>3.1698557514272121</v>
      </c>
      <c r="P7">
        <v>5.2199757846196322</v>
      </c>
      <c r="Q7">
        <v>0.40992598993595608</v>
      </c>
      <c r="R7">
        <v>1.2700239534240256</v>
      </c>
      <c r="S7">
        <v>0.62985200898876403</v>
      </c>
      <c r="T7">
        <v>1.562262523489933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4.6138287213750253</v>
      </c>
      <c r="AH7">
        <v>13.670277803877923</v>
      </c>
      <c r="AI7">
        <v>0</v>
      </c>
      <c r="AJ7">
        <v>0</v>
      </c>
      <c r="AK7">
        <v>0</v>
      </c>
      <c r="AL7">
        <v>0</v>
      </c>
      <c r="AM7">
        <v>1.010121748401317</v>
      </c>
      <c r="AN7">
        <v>7.0324856824919998E-2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4.8587009263392851</v>
      </c>
      <c r="BA7">
        <v>3.4125242380952385</v>
      </c>
      <c r="BB7">
        <v>2.7125380696324952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81.850550595224945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2.7900078101208741</v>
      </c>
      <c r="L8">
        <v>9.4799198024321178</v>
      </c>
      <c r="M8">
        <v>2.5597280085424452</v>
      </c>
      <c r="N8">
        <v>2.8496727268187119</v>
      </c>
      <c r="O8">
        <v>3.1698557514272121</v>
      </c>
      <c r="P8">
        <v>5.2199757846196322</v>
      </c>
      <c r="Q8">
        <v>0.40992598993595608</v>
      </c>
      <c r="R8">
        <v>1.2700239534240256</v>
      </c>
      <c r="S8">
        <v>0.62985200898876403</v>
      </c>
      <c r="T8">
        <v>1.562262523489933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4.6138287213750253</v>
      </c>
      <c r="AH8">
        <v>13.670277803877923</v>
      </c>
      <c r="AI8">
        <v>0</v>
      </c>
      <c r="AJ8">
        <v>0</v>
      </c>
      <c r="AK8">
        <v>0</v>
      </c>
      <c r="AL8">
        <v>0</v>
      </c>
      <c r="AM8">
        <v>1.010121748401317</v>
      </c>
      <c r="AN8">
        <v>7.0324856824919998E-2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4.8587009263392851</v>
      </c>
      <c r="BA8">
        <v>3.4125242380952385</v>
      </c>
      <c r="BB8">
        <v>2.7125380696324952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81.850470397657062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2.7900078101208741</v>
      </c>
      <c r="L9">
        <v>9.48</v>
      </c>
      <c r="M9">
        <v>2.5597280085424452</v>
      </c>
      <c r="N9">
        <v>2.8496727268187119</v>
      </c>
      <c r="O9">
        <v>3.1698557514272121</v>
      </c>
      <c r="P9">
        <v>5.2199757846196322</v>
      </c>
      <c r="Q9">
        <v>0.40992598993595608</v>
      </c>
      <c r="R9">
        <v>1.2700239534240256</v>
      </c>
      <c r="S9">
        <v>0.62985200898876403</v>
      </c>
      <c r="T9">
        <v>1.562262523489933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4.6138287213750253</v>
      </c>
      <c r="AH9">
        <v>13.670277803877923</v>
      </c>
      <c r="AI9">
        <v>0</v>
      </c>
      <c r="AJ9">
        <v>0</v>
      </c>
      <c r="AK9">
        <v>0</v>
      </c>
      <c r="AL9">
        <v>0</v>
      </c>
      <c r="AM9">
        <v>1.010121748401317</v>
      </c>
      <c r="AN9">
        <v>7.0324856824919998E-2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4.8587009263392851</v>
      </c>
      <c r="BA9">
        <v>3.4125242380952385</v>
      </c>
      <c r="BB9">
        <v>2.7125380696324952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81.850550595224945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2.7900078101208741</v>
      </c>
      <c r="L10">
        <v>9.1595975994464531</v>
      </c>
      <c r="M10">
        <v>2.5597280085424452</v>
      </c>
      <c r="N10">
        <v>2.8496727268187119</v>
      </c>
      <c r="O10">
        <v>3.1698557514272121</v>
      </c>
      <c r="P10">
        <v>5.2199757846196322</v>
      </c>
      <c r="Q10">
        <v>0.40992598993595608</v>
      </c>
      <c r="R10">
        <v>1.2700239534240256</v>
      </c>
      <c r="S10">
        <v>0.62985200898876403</v>
      </c>
      <c r="T10">
        <v>1.562262523489933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4.6138287213750253</v>
      </c>
      <c r="AH10">
        <v>13.670277803877923</v>
      </c>
      <c r="AI10">
        <v>0</v>
      </c>
      <c r="AJ10">
        <v>0</v>
      </c>
      <c r="AK10">
        <v>0</v>
      </c>
      <c r="AL10">
        <v>0</v>
      </c>
      <c r="AM10">
        <v>1.010121748401317</v>
      </c>
      <c r="AN10">
        <v>7.0324856824919998E-2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4.8587009263392851</v>
      </c>
      <c r="BA10">
        <v>3.4125242380952385</v>
      </c>
      <c r="BB10">
        <v>2.7125380696324952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81.530148194671398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2.7900055552817387</v>
      </c>
      <c r="L11">
        <v>8.9697549610847567</v>
      </c>
      <c r="M11">
        <v>2.5597280085424452</v>
      </c>
      <c r="N11">
        <v>2.8496727268187119</v>
      </c>
      <c r="O11">
        <v>3.1698557514272121</v>
      </c>
      <c r="P11">
        <v>5.2199757846196322</v>
      </c>
      <c r="Q11">
        <v>0.40992598993595608</v>
      </c>
      <c r="R11">
        <v>1.2700239534240256</v>
      </c>
      <c r="S11">
        <v>0.62985200898876403</v>
      </c>
      <c r="T11">
        <v>1.562262523489933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4.6138287213750253</v>
      </c>
      <c r="AH11">
        <v>13.670277803877923</v>
      </c>
      <c r="AI11">
        <v>0</v>
      </c>
      <c r="AJ11">
        <v>0</v>
      </c>
      <c r="AK11">
        <v>0</v>
      </c>
      <c r="AL11">
        <v>0</v>
      </c>
      <c r="AM11">
        <v>1.010121748401317</v>
      </c>
      <c r="AN11">
        <v>7.0324856824919998E-2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4.8587009263392851</v>
      </c>
      <c r="BA11">
        <v>3.4125242380952385</v>
      </c>
      <c r="BB11">
        <v>2.7125380696324952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81.34030330147057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2.7900055552817387</v>
      </c>
      <c r="L12">
        <v>9.16</v>
      </c>
      <c r="M12">
        <v>2.5597280085424452</v>
      </c>
      <c r="N12">
        <v>2.8496727268187119</v>
      </c>
      <c r="O12">
        <v>3.1698557514272121</v>
      </c>
      <c r="P12">
        <v>5.2199757846196322</v>
      </c>
      <c r="Q12">
        <v>0.40992598993595608</v>
      </c>
      <c r="R12">
        <v>1.2700239534240256</v>
      </c>
      <c r="S12">
        <v>0.62985200898876403</v>
      </c>
      <c r="T12">
        <v>1.562262523489933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4.6138287213750253</v>
      </c>
      <c r="AH12">
        <v>13.670277803877923</v>
      </c>
      <c r="AI12">
        <v>0</v>
      </c>
      <c r="AJ12">
        <v>0</v>
      </c>
      <c r="AK12">
        <v>0</v>
      </c>
      <c r="AL12">
        <v>0</v>
      </c>
      <c r="AM12">
        <v>0.85668540557983097</v>
      </c>
      <c r="AN12">
        <v>7.0324856824919998E-2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4.8587009263392851</v>
      </c>
      <c r="BA12">
        <v>3.4125242380952385</v>
      </c>
      <c r="BB12">
        <v>2.7125380696324952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81.377111997564327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2.7900055552817387</v>
      </c>
      <c r="L13">
        <v>9.16</v>
      </c>
      <c r="M13">
        <v>2.5597280085424452</v>
      </c>
      <c r="N13">
        <v>2.8496727268187119</v>
      </c>
      <c r="O13">
        <v>3.1698557514272121</v>
      </c>
      <c r="P13">
        <v>5.2199757846196322</v>
      </c>
      <c r="Q13">
        <v>0.40992598993595608</v>
      </c>
      <c r="R13">
        <v>1.2700239534240256</v>
      </c>
      <c r="S13">
        <v>0.62985200898876403</v>
      </c>
      <c r="T13">
        <v>1.562262523489933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4.6138287213750253</v>
      </c>
      <c r="AH13">
        <v>13.670277803877923</v>
      </c>
      <c r="AI13">
        <v>0</v>
      </c>
      <c r="AJ13">
        <v>0</v>
      </c>
      <c r="AK13">
        <v>0</v>
      </c>
      <c r="AL13">
        <v>0</v>
      </c>
      <c r="AM13">
        <v>0.49866763411223325</v>
      </c>
      <c r="AN13">
        <v>7.0324856824919998E-2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4.8587009263392851</v>
      </c>
      <c r="BA13">
        <v>3.4125242380952385</v>
      </c>
      <c r="BB13">
        <v>2.7125380696324952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81.019094226096726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2.7900055552817387</v>
      </c>
      <c r="L14">
        <v>9.16</v>
      </c>
      <c r="M14">
        <v>2.5597280085424452</v>
      </c>
      <c r="N14">
        <v>2.8496727268187119</v>
      </c>
      <c r="O14">
        <v>3.1698557514272121</v>
      </c>
      <c r="P14">
        <v>5.2199757846196322</v>
      </c>
      <c r="Q14">
        <v>0.40992598993595608</v>
      </c>
      <c r="R14">
        <v>1.2700239534240256</v>
      </c>
      <c r="S14">
        <v>0.62985200898876403</v>
      </c>
      <c r="T14">
        <v>1.562262523489933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4.6138287213750253</v>
      </c>
      <c r="AH14">
        <v>13.670277803877923</v>
      </c>
      <c r="AI14">
        <v>0</v>
      </c>
      <c r="AJ14">
        <v>0</v>
      </c>
      <c r="AK14">
        <v>0</v>
      </c>
      <c r="AL14">
        <v>0</v>
      </c>
      <c r="AM14">
        <v>0.49866763411223325</v>
      </c>
      <c r="AN14">
        <v>7.0324856824919998E-2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4.8587009263392851</v>
      </c>
      <c r="BA14">
        <v>3.4125242380952385</v>
      </c>
      <c r="BB14">
        <v>2.7125380696324952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81.019094226096726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3.737492931675669E-6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4.6138287213750253</v>
      </c>
      <c r="AH15">
        <v>13.670277803877923</v>
      </c>
      <c r="AI15">
        <v>0</v>
      </c>
      <c r="AJ15">
        <v>0</v>
      </c>
      <c r="AK15">
        <v>0</v>
      </c>
      <c r="AL15">
        <v>0</v>
      </c>
      <c r="AM15">
        <v>0.49866763411223325</v>
      </c>
      <c r="AN15">
        <v>7.0324856824919998E-2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4.8587009263392851</v>
      </c>
      <c r="BA15">
        <v>3.4125242380952385</v>
      </c>
      <c r="BB15">
        <v>2.5423788549323016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51.227636446361032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3.737492931675669E-6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4.6138287213750253</v>
      </c>
      <c r="AH16">
        <v>13.670277803877923</v>
      </c>
      <c r="AI16">
        <v>0</v>
      </c>
      <c r="AJ16">
        <v>0</v>
      </c>
      <c r="AK16">
        <v>0</v>
      </c>
      <c r="AL16">
        <v>0</v>
      </c>
      <c r="AM16">
        <v>0.49866763411223325</v>
      </c>
      <c r="AN16">
        <v>7.0324856824919998E-2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4.8587009263392851</v>
      </c>
      <c r="BA16">
        <v>3.4125242380952385</v>
      </c>
      <c r="BB16">
        <v>2.5423788549323016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51.227636446361032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4.6138287213750253</v>
      </c>
      <c r="AH17">
        <v>13.670277803877923</v>
      </c>
      <c r="AI17">
        <v>0</v>
      </c>
      <c r="AJ17">
        <v>0</v>
      </c>
      <c r="AK17">
        <v>0</v>
      </c>
      <c r="AL17">
        <v>0</v>
      </c>
      <c r="AM17">
        <v>0.49866763411223325</v>
      </c>
      <c r="AN17">
        <v>7.0324856824919998E-2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4.8587009263392851</v>
      </c>
      <c r="BA17">
        <v>3.4125242380952385</v>
      </c>
      <c r="BB17">
        <v>2.5423788549323016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51.2276327088681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4.6138287213750253</v>
      </c>
      <c r="AH18">
        <v>13.670277803877923</v>
      </c>
      <c r="AI18">
        <v>0</v>
      </c>
      <c r="AJ18">
        <v>0</v>
      </c>
      <c r="AK18">
        <v>0</v>
      </c>
      <c r="AL18">
        <v>0</v>
      </c>
      <c r="AM18">
        <v>0.49866763411223325</v>
      </c>
      <c r="AN18">
        <v>7.0324856824919998E-2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4.8587009263392851</v>
      </c>
      <c r="BA18">
        <v>3.4125242380952385</v>
      </c>
      <c r="BB18">
        <v>2.5423788549323016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51.2276327088681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4.6138287213750253</v>
      </c>
      <c r="AH19">
        <v>13.670277803877923</v>
      </c>
      <c r="AI19">
        <v>0</v>
      </c>
      <c r="AJ19">
        <v>0</v>
      </c>
      <c r="AK19">
        <v>0</v>
      </c>
      <c r="AL19">
        <v>0</v>
      </c>
      <c r="AM19">
        <v>0.49866763411223325</v>
      </c>
      <c r="AN19">
        <v>7.0324856824919998E-2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4.8587009263392851</v>
      </c>
      <c r="BA19">
        <v>3.4125242380952385</v>
      </c>
      <c r="BB19">
        <v>2.5423788549323016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51.2276327088681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4.6138287213750253</v>
      </c>
      <c r="AH20">
        <v>13.670277803877923</v>
      </c>
      <c r="AI20">
        <v>0</v>
      </c>
      <c r="AJ20">
        <v>0</v>
      </c>
      <c r="AK20">
        <v>0</v>
      </c>
      <c r="AL20">
        <v>0</v>
      </c>
      <c r="AM20">
        <v>0.49866763411223325</v>
      </c>
      <c r="AN20">
        <v>7.0324856824919998E-2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4.8587009263392851</v>
      </c>
      <c r="BA20">
        <v>3.4125242380952385</v>
      </c>
      <c r="BB20">
        <v>2.5423788549323016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51.2276327088681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4.6138287213750253</v>
      </c>
      <c r="AH21">
        <v>13.670277803877923</v>
      </c>
      <c r="AI21">
        <v>0</v>
      </c>
      <c r="AJ21">
        <v>0</v>
      </c>
      <c r="AK21">
        <v>0</v>
      </c>
      <c r="AL21">
        <v>0</v>
      </c>
      <c r="AM21">
        <v>0.49866763411223325</v>
      </c>
      <c r="AN21">
        <v>7.0324856824919998E-2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4.8587009263392851</v>
      </c>
      <c r="BA21">
        <v>3.4125242380952385</v>
      </c>
      <c r="BB21">
        <v>2.5423788549323016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51.2276327088681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4.6138287213750253</v>
      </c>
      <c r="AH22">
        <v>13.670277803877923</v>
      </c>
      <c r="AI22">
        <v>0</v>
      </c>
      <c r="AJ22">
        <v>0</v>
      </c>
      <c r="AK22">
        <v>0</v>
      </c>
      <c r="AL22">
        <v>0</v>
      </c>
      <c r="AM22">
        <v>0.49866763411223325</v>
      </c>
      <c r="AN22">
        <v>7.0324856824919998E-2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4.8587009263392851</v>
      </c>
      <c r="BA22">
        <v>3.4125242380952385</v>
      </c>
      <c r="BB22">
        <v>2.5423788549323016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51.2276327088681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4.6138287213750253</v>
      </c>
      <c r="AH23">
        <v>13.670277803877923</v>
      </c>
      <c r="AI23">
        <v>0</v>
      </c>
      <c r="AJ23">
        <v>0</v>
      </c>
      <c r="AK23">
        <v>0</v>
      </c>
      <c r="AL23">
        <v>0</v>
      </c>
      <c r="AM23">
        <v>0.49866763411223325</v>
      </c>
      <c r="AN23">
        <v>7.0324856824919998E-2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3.649023950892857</v>
      </c>
      <c r="BA23">
        <v>3.4125242380952385</v>
      </c>
      <c r="BB23">
        <v>2.5423788549323016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50.017955733421672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4.6138287213750253</v>
      </c>
      <c r="AH24">
        <v>13.670277803877923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7.0324856824919998E-2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3.649023950892857</v>
      </c>
      <c r="BA24">
        <v>3.4125242380952385</v>
      </c>
      <c r="BB24">
        <v>2.5423788549323016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49.519288099309442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4.6138287213750253</v>
      </c>
      <c r="AH25">
        <v>13.670277803877923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7.0324856824919998E-2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3.649023950892857</v>
      </c>
      <c r="BA25">
        <v>3.4125242380952385</v>
      </c>
      <c r="BB25">
        <v>2.5423788549323016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49.519288099309442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4.6138287213750253</v>
      </c>
      <c r="AH26">
        <v>13.670277803877923</v>
      </c>
      <c r="AI26">
        <v>0.35801771787056247</v>
      </c>
      <c r="AJ26">
        <v>0</v>
      </c>
      <c r="AK26">
        <v>0</v>
      </c>
      <c r="AL26">
        <v>0</v>
      </c>
      <c r="AM26">
        <v>0</v>
      </c>
      <c r="AN26">
        <v>7.0324856824919998E-2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3.649023950892857</v>
      </c>
      <c r="BA26">
        <v>3.4125242380952385</v>
      </c>
      <c r="BB26">
        <v>2.5423788549323016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49.877305817180002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4.6138287213750253</v>
      </c>
      <c r="AH27">
        <v>13.670277803877923</v>
      </c>
      <c r="AI27">
        <v>0.51145403142329615</v>
      </c>
      <c r="AJ27">
        <v>0</v>
      </c>
      <c r="AK27">
        <v>0</v>
      </c>
      <c r="AL27">
        <v>0</v>
      </c>
      <c r="AM27">
        <v>0</v>
      </c>
      <c r="AN27">
        <v>7.0324856824919998E-2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3.649023950892857</v>
      </c>
      <c r="BA27">
        <v>3.4125242380952385</v>
      </c>
      <c r="BB27">
        <v>2.5423788549323016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50.03074213073274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4.6138287213750253</v>
      </c>
      <c r="AH28">
        <v>13.670277803877923</v>
      </c>
      <c r="AI28">
        <v>0.76718104713494428</v>
      </c>
      <c r="AJ28">
        <v>0</v>
      </c>
      <c r="AK28">
        <v>0</v>
      </c>
      <c r="AL28">
        <v>0</v>
      </c>
      <c r="AM28">
        <v>0</v>
      </c>
      <c r="AN28">
        <v>7.0324856824919998E-2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3.649023950892857</v>
      </c>
      <c r="BA28">
        <v>3.4125242380952385</v>
      </c>
      <c r="BB28">
        <v>2.5423788549323016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50.286469146444389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0.24002765588003155</v>
      </c>
      <c r="R29">
        <v>0</v>
      </c>
      <c r="S29">
        <v>0.17998286692015208</v>
      </c>
      <c r="T29">
        <v>0.61050475352112676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2.1097478336264932</v>
      </c>
      <c r="AD29">
        <v>1.7686080206882955</v>
      </c>
      <c r="AE29">
        <v>4.9268364738421839</v>
      </c>
      <c r="AF29">
        <v>0</v>
      </c>
      <c r="AG29">
        <v>4.6138287213750253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0</v>
      </c>
      <c r="AN29">
        <v>7.0324856824919998E-2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3.649023950892857</v>
      </c>
      <c r="BA29">
        <v>3.4125242380952385</v>
      </c>
      <c r="BB29">
        <v>2.5423788549323016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54.727999150748879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0.61050475352112676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2.1097478336264932</v>
      </c>
      <c r="AD30">
        <v>1.7686080206882955</v>
      </c>
      <c r="AE30">
        <v>4.9268364738421839</v>
      </c>
      <c r="AF30">
        <v>0</v>
      </c>
      <c r="AG30">
        <v>4.6138287213750253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0</v>
      </c>
      <c r="AN30">
        <v>7.0324856824919998E-2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3.649023950892857</v>
      </c>
      <c r="BA30">
        <v>3.4125242380952385</v>
      </c>
      <c r="BB30">
        <v>2.7125380696324952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54.478147842648887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9.0349499999999999E-2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2.1097478336264932</v>
      </c>
      <c r="AD31">
        <v>1.7686080206882955</v>
      </c>
      <c r="AE31">
        <v>4.9268364738421839</v>
      </c>
      <c r="AF31">
        <v>0</v>
      </c>
      <c r="AG31">
        <v>4.6138287213750253</v>
      </c>
      <c r="AH31">
        <v>13.670277803877923</v>
      </c>
      <c r="AI31">
        <v>4.9866766762199575</v>
      </c>
      <c r="AJ31">
        <v>0</v>
      </c>
      <c r="AK31">
        <v>0</v>
      </c>
      <c r="AL31">
        <v>0</v>
      </c>
      <c r="AM31">
        <v>0</v>
      </c>
      <c r="AN31">
        <v>7.0324856824919998E-2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3.649023950892857</v>
      </c>
      <c r="BA31">
        <v>3.4125242380952385</v>
      </c>
      <c r="BB31">
        <v>2.7125380696324952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53.957992589127763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2.1097478336264932</v>
      </c>
      <c r="AD32">
        <v>1.7686080206882955</v>
      </c>
      <c r="AE32">
        <v>4.9268364738421839</v>
      </c>
      <c r="AF32">
        <v>0</v>
      </c>
      <c r="AG32">
        <v>4.6138287213750253</v>
      </c>
      <c r="AH32">
        <v>13.670277803877923</v>
      </c>
      <c r="AI32">
        <v>4.9866766762199575</v>
      </c>
      <c r="AJ32">
        <v>0</v>
      </c>
      <c r="AK32">
        <v>0</v>
      </c>
      <c r="AL32">
        <v>0</v>
      </c>
      <c r="AM32">
        <v>0</v>
      </c>
      <c r="AN32">
        <v>7.0324856824919998E-2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3.649023950892857</v>
      </c>
      <c r="BA32">
        <v>3.4125242380952385</v>
      </c>
      <c r="BB32">
        <v>2.7125380696324952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53.86764308912776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3.0319004241216585</v>
      </c>
      <c r="AC33">
        <v>2.1097478336264932</v>
      </c>
      <c r="AD33">
        <v>1.7686080206882955</v>
      </c>
      <c r="AE33">
        <v>4.9268364738421839</v>
      </c>
      <c r="AF33">
        <v>0</v>
      </c>
      <c r="AG33">
        <v>4.6138287213750253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</v>
      </c>
      <c r="AN33">
        <v>7.0324856824919998E-2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3.649023950892857</v>
      </c>
      <c r="BA33">
        <v>3.4125242380952385</v>
      </c>
      <c r="BB33">
        <v>2.7125380696324952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52.351692925612411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3.0319004241216585</v>
      </c>
      <c r="AC34">
        <v>2.1097478336264932</v>
      </c>
      <c r="AD34">
        <v>1.7686080206882955</v>
      </c>
      <c r="AE34">
        <v>4.9268364738421839</v>
      </c>
      <c r="AF34">
        <v>0</v>
      </c>
      <c r="AG34">
        <v>4.6138287213750253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</v>
      </c>
      <c r="AN34">
        <v>7.0324856824919998E-2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3.649023950892857</v>
      </c>
      <c r="BA34">
        <v>3.4125242380952385</v>
      </c>
      <c r="BB34">
        <v>2.7125380696324952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52.351692925612411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3.0319004241216585</v>
      </c>
      <c r="AC35">
        <v>2.1097478336264932</v>
      </c>
      <c r="AD35">
        <v>1.7686080206882955</v>
      </c>
      <c r="AE35">
        <v>4.9268364738421839</v>
      </c>
      <c r="AF35">
        <v>0</v>
      </c>
      <c r="AG35">
        <v>4.6138287213750253</v>
      </c>
      <c r="AH35">
        <v>13.670277803877923</v>
      </c>
      <c r="AI35">
        <v>0.63931749589339326</v>
      </c>
      <c r="AJ35">
        <v>0</v>
      </c>
      <c r="AK35">
        <v>0</v>
      </c>
      <c r="AL35">
        <v>0</v>
      </c>
      <c r="AM35">
        <v>0</v>
      </c>
      <c r="AN35">
        <v>7.0324856824919998E-2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3.5096641901081918</v>
      </c>
      <c r="BA35">
        <v>3.4125242380952385</v>
      </c>
      <c r="BB35">
        <v>2.7125380696324952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47.864973984501191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3.0319004241216585</v>
      </c>
      <c r="AC36">
        <v>2.1097478336264932</v>
      </c>
      <c r="AD36">
        <v>1.7686080206882955</v>
      </c>
      <c r="AE36">
        <v>4.9268364738421839</v>
      </c>
      <c r="AF36">
        <v>0</v>
      </c>
      <c r="AG36">
        <v>4.6138287213750253</v>
      </c>
      <c r="AH36">
        <v>13.670277803877923</v>
      </c>
      <c r="AI36">
        <v>0.35801771787056247</v>
      </c>
      <c r="AJ36">
        <v>0</v>
      </c>
      <c r="AK36">
        <v>0</v>
      </c>
      <c r="AL36">
        <v>0</v>
      </c>
      <c r="AM36">
        <v>0</v>
      </c>
      <c r="AN36">
        <v>7.0324856824919998E-2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3.0673172756183744</v>
      </c>
      <c r="BA36">
        <v>3.4125242380952385</v>
      </c>
      <c r="BB36">
        <v>2.7125380696324952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47.141327291988539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0.51043700641701806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3.0319004241216585</v>
      </c>
      <c r="AC37">
        <v>2.1097478336264932</v>
      </c>
      <c r="AD37">
        <v>1.7670735827821844</v>
      </c>
      <c r="AE37">
        <v>4.9268364738421839</v>
      </c>
      <c r="AF37">
        <v>0</v>
      </c>
      <c r="AG37">
        <v>4.6138287213750253</v>
      </c>
      <c r="AH37">
        <v>13.670277803877923</v>
      </c>
      <c r="AI37">
        <v>0.35801771787056247</v>
      </c>
      <c r="AJ37">
        <v>0</v>
      </c>
      <c r="AK37">
        <v>0</v>
      </c>
      <c r="AL37">
        <v>0</v>
      </c>
      <c r="AM37">
        <v>0</v>
      </c>
      <c r="AN37">
        <v>7.0324856824919998E-2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1.9595852596685082</v>
      </c>
      <c r="BA37">
        <v>3.4125242380952385</v>
      </c>
      <c r="BB37">
        <v>2.7125380696324952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46.54249784454958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0.51043700641701806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3.0319004241216585</v>
      </c>
      <c r="AC38">
        <v>2.1097478336264932</v>
      </c>
      <c r="AD38">
        <v>1.7645163545217697</v>
      </c>
      <c r="AE38">
        <v>4.9268364738421839</v>
      </c>
      <c r="AF38">
        <v>0</v>
      </c>
      <c r="AG38">
        <v>4.6138287213750253</v>
      </c>
      <c r="AH38">
        <v>13.670277803877923</v>
      </c>
      <c r="AI38">
        <v>0.35801771787056247</v>
      </c>
      <c r="AJ38">
        <v>0</v>
      </c>
      <c r="AK38">
        <v>0</v>
      </c>
      <c r="AL38">
        <v>0</v>
      </c>
      <c r="AM38">
        <v>0</v>
      </c>
      <c r="AN38">
        <v>7.0324856824919998E-2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1.9595852596685082</v>
      </c>
      <c r="BA38">
        <v>3.4125242380952385</v>
      </c>
      <c r="BB38">
        <v>2.7125380696324952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46.539940616289165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0.51043700641701806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3.0319004241216585</v>
      </c>
      <c r="AC39">
        <v>2.1097478336264932</v>
      </c>
      <c r="AD39">
        <v>0.88225813519844243</v>
      </c>
      <c r="AE39">
        <v>4.9268364738421839</v>
      </c>
      <c r="AF39">
        <v>0</v>
      </c>
      <c r="AG39">
        <v>4.6138287213750253</v>
      </c>
      <c r="AH39">
        <v>13.670277803877923</v>
      </c>
      <c r="AI39">
        <v>0.35801771787056247</v>
      </c>
      <c r="AJ39">
        <v>0</v>
      </c>
      <c r="AK39">
        <v>0</v>
      </c>
      <c r="AL39">
        <v>0</v>
      </c>
      <c r="AM39">
        <v>0</v>
      </c>
      <c r="AN39">
        <v>7.0324856824919998E-2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1.9595852596685082</v>
      </c>
      <c r="BA39">
        <v>3.4125242380952385</v>
      </c>
      <c r="BB39">
        <v>2.7125380696324952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45.657682396965839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0.51043700641701806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3.0319004241216585</v>
      </c>
      <c r="AC40">
        <v>2.1097478336264932</v>
      </c>
      <c r="AD40">
        <v>0.88225813519844243</v>
      </c>
      <c r="AE40">
        <v>4.9268364738421839</v>
      </c>
      <c r="AF40">
        <v>0</v>
      </c>
      <c r="AG40">
        <v>4.6138287213750253</v>
      </c>
      <c r="AH40">
        <v>13.670277803877923</v>
      </c>
      <c r="AI40">
        <v>0.35801771787056247</v>
      </c>
      <c r="AJ40">
        <v>0</v>
      </c>
      <c r="AK40">
        <v>0</v>
      </c>
      <c r="AL40">
        <v>0</v>
      </c>
      <c r="AM40">
        <v>0</v>
      </c>
      <c r="AN40">
        <v>7.0324856824919998E-2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1.9595852596685082</v>
      </c>
      <c r="BA40">
        <v>3.4125242380952385</v>
      </c>
      <c r="BB40">
        <v>2.7125380696324952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45.657682396965839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0.51043700641701806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3.0319004241216585</v>
      </c>
      <c r="AC41">
        <v>2.1097478336264932</v>
      </c>
      <c r="AD41">
        <v>0.88225813519844243</v>
      </c>
      <c r="AE41">
        <v>4.9268364738421839</v>
      </c>
      <c r="AF41">
        <v>0</v>
      </c>
      <c r="AG41">
        <v>4.6138287213750253</v>
      </c>
      <c r="AH41">
        <v>13.670277803877923</v>
      </c>
      <c r="AI41">
        <v>1.4064985430283374</v>
      </c>
      <c r="AJ41">
        <v>0</v>
      </c>
      <c r="AK41">
        <v>0</v>
      </c>
      <c r="AL41">
        <v>0</v>
      </c>
      <c r="AM41">
        <v>0</v>
      </c>
      <c r="AN41">
        <v>7.0324856824919998E-2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1.9595852596685082</v>
      </c>
      <c r="BA41">
        <v>3.4125242380952385</v>
      </c>
      <c r="BB41">
        <v>2.7125380696324952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46.706163222123614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0.51043700641701806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3.0319004241216585</v>
      </c>
      <c r="AC42">
        <v>2.1097478336264932</v>
      </c>
      <c r="AD42">
        <v>0.88430396828170499</v>
      </c>
      <c r="AE42">
        <v>4.9268364738421839</v>
      </c>
      <c r="AF42">
        <v>0</v>
      </c>
      <c r="AG42">
        <v>4.6138287213750253</v>
      </c>
      <c r="AH42">
        <v>13.670277803877923</v>
      </c>
      <c r="AI42">
        <v>1.4064985430283374</v>
      </c>
      <c r="AJ42">
        <v>0</v>
      </c>
      <c r="AK42">
        <v>0</v>
      </c>
      <c r="AL42">
        <v>0</v>
      </c>
      <c r="AM42">
        <v>0</v>
      </c>
      <c r="AN42">
        <v>7.0324856824919998E-2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1.9595852596685082</v>
      </c>
      <c r="BA42">
        <v>3.4125242380952385</v>
      </c>
      <c r="BB42">
        <v>2.7125380696324952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46.708209055206879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2.7899812261823911</v>
      </c>
      <c r="L43">
        <v>9.1597445952796708</v>
      </c>
      <c r="M43">
        <v>2.5597388398215104</v>
      </c>
      <c r="N43">
        <v>2.850023291277259</v>
      </c>
      <c r="O43">
        <v>3.1697723857342956</v>
      </c>
      <c r="P43">
        <v>5.1598646861425523</v>
      </c>
      <c r="Q43">
        <v>0.40995826487367559</v>
      </c>
      <c r="R43">
        <v>1.270647536918138</v>
      </c>
      <c r="S43">
        <v>0.6298506458598726</v>
      </c>
      <c r="T43">
        <v>1.5669568723404255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3.0319004241216585</v>
      </c>
      <c r="AC43">
        <v>2.1097478336264932</v>
      </c>
      <c r="AD43">
        <v>0.88430396828170499</v>
      </c>
      <c r="AE43">
        <v>4.9268364738421839</v>
      </c>
      <c r="AF43">
        <v>0</v>
      </c>
      <c r="AG43">
        <v>4.6138287213750253</v>
      </c>
      <c r="AH43">
        <v>12.54449025334047</v>
      </c>
      <c r="AI43">
        <v>0.35801771787056247</v>
      </c>
      <c r="AJ43">
        <v>0</v>
      </c>
      <c r="AK43">
        <v>0</v>
      </c>
      <c r="AL43">
        <v>0</v>
      </c>
      <c r="AM43">
        <v>0</v>
      </c>
      <c r="AN43">
        <v>7.0324856824919998E-2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0.97979317127071819</v>
      </c>
      <c r="BA43">
        <v>3.2892401021416799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72.674427723540575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2.7899812261823911</v>
      </c>
      <c r="L44">
        <v>9.1597445952796708</v>
      </c>
      <c r="M44">
        <v>2.5597388398215104</v>
      </c>
      <c r="N44">
        <v>2.850023291277259</v>
      </c>
      <c r="O44">
        <v>3.1697723857342956</v>
      </c>
      <c r="P44">
        <v>5.1598646861425523</v>
      </c>
      <c r="Q44">
        <v>0.40995826487367559</v>
      </c>
      <c r="R44">
        <v>1.270647536918138</v>
      </c>
      <c r="S44">
        <v>0.6298506458598726</v>
      </c>
      <c r="T44">
        <v>1.5669568723404255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3.0319004241216585</v>
      </c>
      <c r="AC44">
        <v>2.1097478336264932</v>
      </c>
      <c r="AD44">
        <v>0.88430396828170499</v>
      </c>
      <c r="AE44">
        <v>4.9268364738421839</v>
      </c>
      <c r="AF44">
        <v>0</v>
      </c>
      <c r="AG44">
        <v>4.6138287213750253</v>
      </c>
      <c r="AH44">
        <v>12.54449025334047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7.0324856824919998E-2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0.97979317127071819</v>
      </c>
      <c r="BA44">
        <v>3.2892401021416799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72.316410005670008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2.7899812261823911</v>
      </c>
      <c r="L45">
        <v>9.1597445952796708</v>
      </c>
      <c r="M45">
        <v>2.5597388398215104</v>
      </c>
      <c r="N45">
        <v>2.850023291277259</v>
      </c>
      <c r="O45">
        <v>3.1697723857342956</v>
      </c>
      <c r="P45">
        <v>5.1598646861425523</v>
      </c>
      <c r="Q45">
        <v>0.40995826487367559</v>
      </c>
      <c r="R45">
        <v>1.270647536918138</v>
      </c>
      <c r="S45">
        <v>0.6298506458598726</v>
      </c>
      <c r="T45">
        <v>1.5669568723404255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3.0319004241216585</v>
      </c>
      <c r="AC45">
        <v>2.1097478336264932</v>
      </c>
      <c r="AD45">
        <v>0.88430396828170499</v>
      </c>
      <c r="AE45">
        <v>4.9268364738421839</v>
      </c>
      <c r="AF45">
        <v>0</v>
      </c>
      <c r="AG45">
        <v>4.6138287213750253</v>
      </c>
      <c r="AH45">
        <v>12.54449025334047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7.0324856824919998E-2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0.97979317127071819</v>
      </c>
      <c r="BA45">
        <v>3.2892401021416799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72.316410005670008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2.7899812261823911</v>
      </c>
      <c r="L46">
        <v>9.1597445952796708</v>
      </c>
      <c r="M46">
        <v>2.5597388398215104</v>
      </c>
      <c r="N46">
        <v>2.850023291277259</v>
      </c>
      <c r="O46">
        <v>3.1697723857342956</v>
      </c>
      <c r="P46">
        <v>4.980098563998844</v>
      </c>
      <c r="Q46">
        <v>0.40995826487367559</v>
      </c>
      <c r="R46">
        <v>1.270647536918138</v>
      </c>
      <c r="S46">
        <v>0.6298506458598726</v>
      </c>
      <c r="T46">
        <v>1.5669568723404255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3.0319004241216585</v>
      </c>
      <c r="AC46">
        <v>2.1097478336264932</v>
      </c>
      <c r="AD46">
        <v>0.88430396828170499</v>
      </c>
      <c r="AE46">
        <v>4.9268364738421839</v>
      </c>
      <c r="AF46">
        <v>0</v>
      </c>
      <c r="AG46">
        <v>4.6138287213750253</v>
      </c>
      <c r="AH46">
        <v>12.54449025334047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7.0324856824919998E-2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0.97979317127071819</v>
      </c>
      <c r="BA46">
        <v>3.2892401021416799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72.136643883526304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2.7899812261823911</v>
      </c>
      <c r="L47">
        <v>9.1597445952796708</v>
      </c>
      <c r="M47">
        <v>2.5597388398215104</v>
      </c>
      <c r="N47">
        <v>2.8500775955953541</v>
      </c>
      <c r="O47">
        <v>3.1701502653499354</v>
      </c>
      <c r="P47">
        <v>4.980098563998844</v>
      </c>
      <c r="Q47">
        <v>0.40995826487367559</v>
      </c>
      <c r="R47">
        <v>1.270647536918138</v>
      </c>
      <c r="S47">
        <v>0.6298506458598726</v>
      </c>
      <c r="T47">
        <v>1.5669568723404255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3.0319004241216585</v>
      </c>
      <c r="AC47">
        <v>2.1097478336264932</v>
      </c>
      <c r="AD47">
        <v>0.88430396828170499</v>
      </c>
      <c r="AE47">
        <v>4.9268364738421839</v>
      </c>
      <c r="AF47">
        <v>0</v>
      </c>
      <c r="AG47">
        <v>4.6138287213750253</v>
      </c>
      <c r="AH47">
        <v>12.54449025334047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7.0324856824919998E-2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0.97979317127071819</v>
      </c>
      <c r="BA47">
        <v>3.2892401021416799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72.137076067460029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2.7899812261823911</v>
      </c>
      <c r="L48">
        <v>9.1597445952796708</v>
      </c>
      <c r="M48">
        <v>2.5597388398215104</v>
      </c>
      <c r="N48">
        <v>2.8500775955953541</v>
      </c>
      <c r="O48">
        <v>3.1701502653499354</v>
      </c>
      <c r="P48">
        <v>4.980098563998844</v>
      </c>
      <c r="Q48">
        <v>0.40995826487367559</v>
      </c>
      <c r="R48">
        <v>1.270647536918138</v>
      </c>
      <c r="S48">
        <v>0.6298506458598726</v>
      </c>
      <c r="T48">
        <v>1.5669568723404255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3.0319004241216585</v>
      </c>
      <c r="AC48">
        <v>2.1097478336264932</v>
      </c>
      <c r="AD48">
        <v>0.88430396828170499</v>
      </c>
      <c r="AE48">
        <v>4.9268364738421839</v>
      </c>
      <c r="AF48">
        <v>0</v>
      </c>
      <c r="AG48">
        <v>4.6138287213750253</v>
      </c>
      <c r="AH48">
        <v>12.54449025334047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7.0324856824919998E-2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0.97979317127071819</v>
      </c>
      <c r="BA48">
        <v>3.2892401021416799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72.137076067460029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2.7899922211755124</v>
      </c>
      <c r="L49">
        <v>9.16</v>
      </c>
      <c r="M49">
        <v>2.5596960444691494</v>
      </c>
      <c r="N49">
        <v>2.8500025048063722</v>
      </c>
      <c r="O49">
        <v>3.28</v>
      </c>
      <c r="P49">
        <v>4.9801180891564307</v>
      </c>
      <c r="Q49">
        <v>0.40993551423921887</v>
      </c>
      <c r="R49">
        <v>1.270471351718625</v>
      </c>
      <c r="S49">
        <v>0.62972046034816254</v>
      </c>
      <c r="T49">
        <v>1.5626723193277312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3.0319004241216585</v>
      </c>
      <c r="AC49">
        <v>2.1097478336264932</v>
      </c>
      <c r="AD49">
        <v>0.88430396828170499</v>
      </c>
      <c r="AE49">
        <v>4.9268364738421839</v>
      </c>
      <c r="AF49">
        <v>0</v>
      </c>
      <c r="AG49">
        <v>4.6138287213750253</v>
      </c>
      <c r="AH49">
        <v>12.54449025334047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7.0324856824919998E-2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0.97979317127071819</v>
      </c>
      <c r="BA49">
        <v>3.2892401021416799</v>
      </c>
      <c r="BB49">
        <v>2.7107951970802926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72.05327536356171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2.7899922211755124</v>
      </c>
      <c r="L50">
        <v>9.16</v>
      </c>
      <c r="M50">
        <v>2.5596960444691494</v>
      </c>
      <c r="N50">
        <v>2.8500025048063722</v>
      </c>
      <c r="O50">
        <v>3.28</v>
      </c>
      <c r="P50">
        <v>4.9801180891564307</v>
      </c>
      <c r="Q50">
        <v>0.40993551423921887</v>
      </c>
      <c r="R50">
        <v>1.270471351718625</v>
      </c>
      <c r="S50">
        <v>0.62972046034816254</v>
      </c>
      <c r="T50">
        <v>1.5626723193277312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3.0319004241216585</v>
      </c>
      <c r="AC50">
        <v>2.1097478336264932</v>
      </c>
      <c r="AD50">
        <v>0.88430396828170499</v>
      </c>
      <c r="AE50">
        <v>4.9268364738421839</v>
      </c>
      <c r="AF50">
        <v>0</v>
      </c>
      <c r="AG50">
        <v>4.6138287213750253</v>
      </c>
      <c r="AH50">
        <v>12.54449025334047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7.0324856824919998E-2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0.97979317127071819</v>
      </c>
      <c r="BA50">
        <v>3.2892401021416799</v>
      </c>
      <c r="BB50">
        <v>2.7107951970802926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72.05327536356171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2.7899922211755124</v>
      </c>
      <c r="L51">
        <v>9.16</v>
      </c>
      <c r="M51">
        <v>2.5601793996879874</v>
      </c>
      <c r="N51">
        <v>2.8496243825875824</v>
      </c>
      <c r="O51">
        <v>3.1699041749020593</v>
      </c>
      <c r="P51">
        <v>4.9801180891564307</v>
      </c>
      <c r="Q51">
        <v>0.40993551423921887</v>
      </c>
      <c r="R51">
        <v>1.270471351718625</v>
      </c>
      <c r="S51">
        <v>0.62972046034816254</v>
      </c>
      <c r="T51">
        <v>1.5626723193277312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3.4523157302676966</v>
      </c>
      <c r="AC51">
        <v>2.1097478336264932</v>
      </c>
      <c r="AD51">
        <v>0.88430396828170499</v>
      </c>
      <c r="AE51">
        <v>4.9268364738421839</v>
      </c>
      <c r="AF51">
        <v>0</v>
      </c>
      <c r="AG51">
        <v>4.6138287213750253</v>
      </c>
      <c r="AH51">
        <v>12.54449025334047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7.0324856824919998E-2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0.97979317127071819</v>
      </c>
      <c r="BA51">
        <v>3.2892401021416799</v>
      </c>
      <c r="BB51">
        <v>2.7107951970802926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72.363700077609849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2.7899922211755124</v>
      </c>
      <c r="L52">
        <v>9.16</v>
      </c>
      <c r="M52">
        <v>2.5601793996879874</v>
      </c>
      <c r="N52">
        <v>2.8496243825875824</v>
      </c>
      <c r="O52">
        <v>3.1699041749020593</v>
      </c>
      <c r="P52">
        <v>4.9801180891564307</v>
      </c>
      <c r="Q52">
        <v>0.40993551423921887</v>
      </c>
      <c r="R52">
        <v>1.270471351718625</v>
      </c>
      <c r="S52">
        <v>0.62972046034816254</v>
      </c>
      <c r="T52">
        <v>1.5626723193277312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3.4523157302676966</v>
      </c>
      <c r="AC52">
        <v>2.1097478336264932</v>
      </c>
      <c r="AD52">
        <v>0.88430396828170499</v>
      </c>
      <c r="AE52">
        <v>4.9268364738421839</v>
      </c>
      <c r="AF52">
        <v>0</v>
      </c>
      <c r="AG52">
        <v>4.6138287213750253</v>
      </c>
      <c r="AH52">
        <v>12.54449025334047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7.0324856824919998E-2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0.97979317127071819</v>
      </c>
      <c r="BA52">
        <v>3.2892401021416799</v>
      </c>
      <c r="BB52">
        <v>2.7107951970802926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72.363700077609849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2.7899922211755124</v>
      </c>
      <c r="L53">
        <v>9.16</v>
      </c>
      <c r="M53">
        <v>2.5601793996879874</v>
      </c>
      <c r="N53">
        <v>2.8496243825875824</v>
      </c>
      <c r="O53">
        <v>3.1699041749020593</v>
      </c>
      <c r="P53">
        <v>4.9801180891564307</v>
      </c>
      <c r="Q53">
        <v>0.40993551423921887</v>
      </c>
      <c r="R53">
        <v>1.270471351718625</v>
      </c>
      <c r="S53">
        <v>0.62972046034816254</v>
      </c>
      <c r="T53">
        <v>1.5626723193277312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3.4523157302676966</v>
      </c>
      <c r="AC53">
        <v>2.1097478336264932</v>
      </c>
      <c r="AD53">
        <v>0.88430396828170499</v>
      </c>
      <c r="AE53">
        <v>4.9268364738421839</v>
      </c>
      <c r="AF53">
        <v>0</v>
      </c>
      <c r="AG53">
        <v>4.6138287213750253</v>
      </c>
      <c r="AH53">
        <v>12.54449025334047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7.0324856824919998E-2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0.97979317127071819</v>
      </c>
      <c r="BA53">
        <v>3.2892401021416799</v>
      </c>
      <c r="BB53">
        <v>2.7107951970802926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72.363700077609849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2.7899922211755124</v>
      </c>
      <c r="L54">
        <v>9.16</v>
      </c>
      <c r="M54">
        <v>2.5601793996879874</v>
      </c>
      <c r="N54">
        <v>2.8496243825875824</v>
      </c>
      <c r="O54">
        <v>3.1699041749020593</v>
      </c>
      <c r="P54">
        <v>4.9801180891564307</v>
      </c>
      <c r="Q54">
        <v>0.40993551423921887</v>
      </c>
      <c r="R54">
        <v>1.270471351718625</v>
      </c>
      <c r="S54">
        <v>0.62972046034816254</v>
      </c>
      <c r="T54">
        <v>1.5626723193277312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3.4523157302676966</v>
      </c>
      <c r="AC54">
        <v>2.1097478336264932</v>
      </c>
      <c r="AD54">
        <v>0.88430396828170499</v>
      </c>
      <c r="AE54">
        <v>4.9268364738421839</v>
      </c>
      <c r="AF54">
        <v>0</v>
      </c>
      <c r="AG54">
        <v>4.6138287213750253</v>
      </c>
      <c r="AH54">
        <v>12.54449025334047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7.0324856824919998E-2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0.97979317127071819</v>
      </c>
      <c r="BA54">
        <v>3.2892401021416799</v>
      </c>
      <c r="BB54">
        <v>2.7107951970802926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72.363700077609849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2.7899922211755124</v>
      </c>
      <c r="L55">
        <v>9.16</v>
      </c>
      <c r="M55">
        <v>2.5601793996879874</v>
      </c>
      <c r="N55">
        <v>2.8496243825875824</v>
      </c>
      <c r="O55">
        <v>3.1699041749020593</v>
      </c>
      <c r="P55">
        <v>4.9801180891564307</v>
      </c>
      <c r="Q55">
        <v>0.40993551423921887</v>
      </c>
      <c r="R55">
        <v>1.270471351718625</v>
      </c>
      <c r="S55">
        <v>0.62972046034816254</v>
      </c>
      <c r="T55">
        <v>1.5626723193277312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3.4523157302676966</v>
      </c>
      <c r="AC55">
        <v>2.1097478336264932</v>
      </c>
      <c r="AD55">
        <v>0.88430396828170499</v>
      </c>
      <c r="AE55">
        <v>4.9268364738421839</v>
      </c>
      <c r="AF55">
        <v>0</v>
      </c>
      <c r="AG55">
        <v>4.6138287213750253</v>
      </c>
      <c r="AH55">
        <v>12.54449025334047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7.0324856824919998E-2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0.97979317127071819</v>
      </c>
      <c r="BA55">
        <v>3.2892401021416799</v>
      </c>
      <c r="BB55">
        <v>2.7107951970802926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72.363700077609849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2.7899922211755124</v>
      </c>
      <c r="L56">
        <v>9.16</v>
      </c>
      <c r="M56">
        <v>2.5601793996879874</v>
      </c>
      <c r="N56">
        <v>2.8496243825875824</v>
      </c>
      <c r="O56">
        <v>3.1699041749020593</v>
      </c>
      <c r="P56">
        <v>4.9801180891564307</v>
      </c>
      <c r="Q56">
        <v>0.40993551423921887</v>
      </c>
      <c r="R56">
        <v>1.270471351718625</v>
      </c>
      <c r="S56">
        <v>0.62972046034816254</v>
      </c>
      <c r="T56">
        <v>1.5626723193277312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3.4523157302676966</v>
      </c>
      <c r="AC56">
        <v>2.1097478336264932</v>
      </c>
      <c r="AD56">
        <v>0.88430396828170499</v>
      </c>
      <c r="AE56">
        <v>4.9268364738421839</v>
      </c>
      <c r="AF56">
        <v>0</v>
      </c>
      <c r="AG56">
        <v>4.6138287213750253</v>
      </c>
      <c r="AH56">
        <v>12.54449025334047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7.0324856824919998E-2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0.97979317127071819</v>
      </c>
      <c r="BA56">
        <v>3.2892401021416799</v>
      </c>
      <c r="BB56">
        <v>2.7107951970802926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72.363700077609849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2.7899922211755124</v>
      </c>
      <c r="L57">
        <v>9.16</v>
      </c>
      <c r="M57">
        <v>2.5601793996879874</v>
      </c>
      <c r="N57">
        <v>2.819775230458561</v>
      </c>
      <c r="O57">
        <v>3.0099985690575477</v>
      </c>
      <c r="P57">
        <v>4.980098563998844</v>
      </c>
      <c r="Q57">
        <v>0.40993551423921887</v>
      </c>
      <c r="R57">
        <v>1.270471351718625</v>
      </c>
      <c r="S57">
        <v>0.62972046034816254</v>
      </c>
      <c r="T57">
        <v>1.5626723193277312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3.4523157302676966</v>
      </c>
      <c r="AC57">
        <v>2.1097478336264932</v>
      </c>
      <c r="AD57">
        <v>0.88430396828170499</v>
      </c>
      <c r="AE57">
        <v>4.9268364738421839</v>
      </c>
      <c r="AF57">
        <v>0</v>
      </c>
      <c r="AG57">
        <v>4.6138287213750253</v>
      </c>
      <c r="AH57">
        <v>12.54449025334047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7.0324856824919998E-2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0.97979317127071819</v>
      </c>
      <c r="BA57">
        <v>3.2892401021416799</v>
      </c>
      <c r="BB57">
        <v>2.7107951970802926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72.173925794478734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2.7899922211755124</v>
      </c>
      <c r="L58">
        <v>9.16</v>
      </c>
      <c r="M58">
        <v>2.5601793996879874</v>
      </c>
      <c r="N58">
        <v>2.8496727268187119</v>
      </c>
      <c r="O58">
        <v>3.1698557514272121</v>
      </c>
      <c r="P58">
        <v>4.980098563998844</v>
      </c>
      <c r="Q58">
        <v>0.40993551423921887</v>
      </c>
      <c r="R58">
        <v>1.270471351718625</v>
      </c>
      <c r="S58">
        <v>0.62972046034816254</v>
      </c>
      <c r="T58">
        <v>1.5626723193277312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3.4523157302676966</v>
      </c>
      <c r="AC58">
        <v>2.1097478336264932</v>
      </c>
      <c r="AD58">
        <v>0.88430396828170499</v>
      </c>
      <c r="AE58">
        <v>4.9268364738421839</v>
      </c>
      <c r="AF58">
        <v>0</v>
      </c>
      <c r="AG58">
        <v>4.6138287213750253</v>
      </c>
      <c r="AH58">
        <v>12.54449025334047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7.0324856824919998E-2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0.97979317127071819</v>
      </c>
      <c r="BA58">
        <v>3.2892401021416799</v>
      </c>
      <c r="BB58">
        <v>2.7107951970802926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72.363680473208547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2.7899922211755124</v>
      </c>
      <c r="L59">
        <v>9.16</v>
      </c>
      <c r="M59">
        <v>2.5599079667164495</v>
      </c>
      <c r="N59">
        <v>2.8496727268187119</v>
      </c>
      <c r="O59">
        <v>3.1698557514272121</v>
      </c>
      <c r="P59">
        <v>5.2696117799406359</v>
      </c>
      <c r="Q59">
        <v>0.40993551423921887</v>
      </c>
      <c r="R59">
        <v>1.270471351718625</v>
      </c>
      <c r="S59">
        <v>0.62972046034816254</v>
      </c>
      <c r="T59">
        <v>1.5626723193277312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3.4523157302676966</v>
      </c>
      <c r="AC59">
        <v>2.1097478336264932</v>
      </c>
      <c r="AD59">
        <v>0.88430396828170499</v>
      </c>
      <c r="AE59">
        <v>4.9268364738421839</v>
      </c>
      <c r="AF59">
        <v>0</v>
      </c>
      <c r="AG59">
        <v>4.6138287213750253</v>
      </c>
      <c r="AH59">
        <v>12.54449025334047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7.0324856824919998E-2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0.97979317127071819</v>
      </c>
      <c r="BA59">
        <v>3.2892401021416799</v>
      </c>
      <c r="BB59">
        <v>2.7107951970802926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72.652922256178798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2.7899922211755124</v>
      </c>
      <c r="L60">
        <v>9.16</v>
      </c>
      <c r="M60">
        <v>2.5599079667164495</v>
      </c>
      <c r="N60">
        <v>2.8496727268187119</v>
      </c>
      <c r="O60">
        <v>3.1698557514272121</v>
      </c>
      <c r="P60">
        <v>5.2696117799406359</v>
      </c>
      <c r="Q60">
        <v>0.40993551423921887</v>
      </c>
      <c r="R60">
        <v>1.2695233720238095</v>
      </c>
      <c r="S60">
        <v>0.62972046034816254</v>
      </c>
      <c r="T60">
        <v>1.5626723193277312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3.4523157302676966</v>
      </c>
      <c r="AC60">
        <v>2.1097478336264932</v>
      </c>
      <c r="AD60">
        <v>0.88430396828170499</v>
      </c>
      <c r="AE60">
        <v>4.9268364738421839</v>
      </c>
      <c r="AF60">
        <v>0</v>
      </c>
      <c r="AG60">
        <v>4.6138287213750253</v>
      </c>
      <c r="AH60">
        <v>12.54449025334047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7.0324856824919998E-2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0.97979317127071819</v>
      </c>
      <c r="BA60">
        <v>3.2892401021416799</v>
      </c>
      <c r="BB60">
        <v>2.7107951970802926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72.651974276483983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2.7899922211755124</v>
      </c>
      <c r="L61">
        <v>9.16</v>
      </c>
      <c r="M61">
        <v>2.5599079667164495</v>
      </c>
      <c r="N61">
        <v>2.8496727268187119</v>
      </c>
      <c r="O61">
        <v>3.1698557514272121</v>
      </c>
      <c r="P61">
        <v>5.2200096781208618</v>
      </c>
      <c r="Q61">
        <v>0.40981478144329886</v>
      </c>
      <c r="R61">
        <v>1.2700415230212105</v>
      </c>
      <c r="S61">
        <v>0.63007893344425958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3.4523157302676966</v>
      </c>
      <c r="AC61">
        <v>2.1097478336264932</v>
      </c>
      <c r="AD61">
        <v>0.88430396828170499</v>
      </c>
      <c r="AE61">
        <v>4.9268364738421839</v>
      </c>
      <c r="AF61">
        <v>0</v>
      </c>
      <c r="AG61">
        <v>4.6138287213750253</v>
      </c>
      <c r="AH61">
        <v>12.54449025334047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7.0324856824919998E-2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0.97979317127071819</v>
      </c>
      <c r="BA61">
        <v>3.2892401021416799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72.6044611426762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2.7900096883330385</v>
      </c>
      <c r="L62">
        <v>9.1599513191489379</v>
      </c>
      <c r="M62">
        <v>2.5597280085424452</v>
      </c>
      <c r="N62">
        <v>2.8496727268187119</v>
      </c>
      <c r="O62">
        <v>3.1698557514272121</v>
      </c>
      <c r="P62">
        <v>5.2200096781208618</v>
      </c>
      <c r="Q62">
        <v>0.40992598993595608</v>
      </c>
      <c r="R62">
        <v>1.2700239534240256</v>
      </c>
      <c r="S62">
        <v>0.62985200898876403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3.4523157302676966</v>
      </c>
      <c r="AC62">
        <v>2.1097478336264932</v>
      </c>
      <c r="AD62">
        <v>1.7686080206882955</v>
      </c>
      <c r="AE62">
        <v>4.9268364738421839</v>
      </c>
      <c r="AF62">
        <v>0</v>
      </c>
      <c r="AG62">
        <v>4.6138287213750253</v>
      </c>
      <c r="AH62">
        <v>12.54449025334047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7.0324856824919998E-2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0.97979317127071819</v>
      </c>
      <c r="BA62">
        <v>3.2892401021416799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73.488420737655233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2.7900250071221238</v>
      </c>
      <c r="L63">
        <v>9.1599513191489379</v>
      </c>
      <c r="M63">
        <v>2.5597280085424452</v>
      </c>
      <c r="N63">
        <v>2.8496727268187119</v>
      </c>
      <c r="O63">
        <v>3.1698557514272121</v>
      </c>
      <c r="P63">
        <v>5.2200096781208618</v>
      </c>
      <c r="Q63">
        <v>0.40992598993595608</v>
      </c>
      <c r="R63">
        <v>1.2700239534240256</v>
      </c>
      <c r="S63">
        <v>0.62985200898876403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3.4523157302676966</v>
      </c>
      <c r="AC63">
        <v>2.1097478336264932</v>
      </c>
      <c r="AD63">
        <v>1.7686080206882955</v>
      </c>
      <c r="AE63">
        <v>4.9268364738421839</v>
      </c>
      <c r="AF63">
        <v>0</v>
      </c>
      <c r="AG63">
        <v>4.6138287213750253</v>
      </c>
      <c r="AH63">
        <v>13.670277803877923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7.0324856824919998E-2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0.97979317127071819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74.737507742935335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2.7900250071221238</v>
      </c>
      <c r="L64">
        <v>9.1599513191489379</v>
      </c>
      <c r="M64">
        <v>2.5597280085424452</v>
      </c>
      <c r="N64">
        <v>2.8496727268187119</v>
      </c>
      <c r="O64">
        <v>3.1698557514272121</v>
      </c>
      <c r="P64">
        <v>5.2200096781208618</v>
      </c>
      <c r="Q64">
        <v>0.40992598993595608</v>
      </c>
      <c r="R64">
        <v>1.2700239534240256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3.4523157302676966</v>
      </c>
      <c r="AC64">
        <v>2.1097478336264932</v>
      </c>
      <c r="AD64">
        <v>1.7686080206882955</v>
      </c>
      <c r="AE64">
        <v>4.9268364738421839</v>
      </c>
      <c r="AF64">
        <v>0</v>
      </c>
      <c r="AG64">
        <v>4.6138287213750253</v>
      </c>
      <c r="AH64">
        <v>13.670277803877923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7.0324856824919998E-2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0.97979317127071819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74.737507742935335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2.7900250071221238</v>
      </c>
      <c r="L65">
        <v>9.1599513191489379</v>
      </c>
      <c r="M65">
        <v>2.5597280085424452</v>
      </c>
      <c r="N65">
        <v>2.8496727268187119</v>
      </c>
      <c r="O65">
        <v>3.1698557514272121</v>
      </c>
      <c r="P65">
        <v>5.2200096781208618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3.4523157302676966</v>
      </c>
      <c r="AC65">
        <v>2.1097478336264932</v>
      </c>
      <c r="AD65">
        <v>1.7686080206882955</v>
      </c>
      <c r="AE65">
        <v>4.9268364738421839</v>
      </c>
      <c r="AF65">
        <v>0</v>
      </c>
      <c r="AG65">
        <v>4.6138287213750253</v>
      </c>
      <c r="AH65">
        <v>13.670277803877923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7.0324856824919998E-2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0.97979317127071819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74.737507742935335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2.7900250071221238</v>
      </c>
      <c r="L66">
        <v>9.1599513191489379</v>
      </c>
      <c r="M66">
        <v>2.5597280085424452</v>
      </c>
      <c r="N66">
        <v>2.8496727268187119</v>
      </c>
      <c r="O66">
        <v>3.1698557514272121</v>
      </c>
      <c r="P66">
        <v>5.2200096781208618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3.4523157302676966</v>
      </c>
      <c r="AC66">
        <v>2.1097478336264932</v>
      </c>
      <c r="AD66">
        <v>1.7686080206882955</v>
      </c>
      <c r="AE66">
        <v>4.9268364738421839</v>
      </c>
      <c r="AF66">
        <v>0</v>
      </c>
      <c r="AG66">
        <v>4.6138287213750253</v>
      </c>
      <c r="AH66">
        <v>13.670277803877923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7.0324856824919998E-2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0.97979317127071819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74.737507742935335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2.7900250071221238</v>
      </c>
      <c r="L67">
        <v>9.1598369527260388</v>
      </c>
      <c r="M67">
        <v>2.5597280085424452</v>
      </c>
      <c r="N67">
        <v>2.8496727268187119</v>
      </c>
      <c r="O67">
        <v>3.1698557514272121</v>
      </c>
      <c r="P67">
        <v>5.2200096781208618</v>
      </c>
      <c r="Q67">
        <v>0.41004073497091142</v>
      </c>
      <c r="R67">
        <v>1.3196951738453557</v>
      </c>
      <c r="S67">
        <v>0.65006972277321162</v>
      </c>
      <c r="T67">
        <v>1.6188545999999999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3.4523157302676966</v>
      </c>
      <c r="AC67">
        <v>1.5343620213880351</v>
      </c>
      <c r="AD67">
        <v>1.7686080206882955</v>
      </c>
      <c r="AE67">
        <v>4.9268364738421839</v>
      </c>
      <c r="AF67">
        <v>0</v>
      </c>
      <c r="AG67">
        <v>4.6138287213750253</v>
      </c>
      <c r="AH67">
        <v>13.670277803877923</v>
      </c>
      <c r="AI67">
        <v>0</v>
      </c>
      <c r="AJ67">
        <v>0</v>
      </c>
      <c r="AK67">
        <v>0</v>
      </c>
      <c r="AL67">
        <v>0</v>
      </c>
      <c r="AM67">
        <v>0.43473590113420185</v>
      </c>
      <c r="AN67">
        <v>7.0324856824919998E-2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1.9595852596685082</v>
      </c>
      <c r="BA67">
        <v>3.4125242380952385</v>
      </c>
      <c r="BB67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75.890593239924286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2.7900250071221238</v>
      </c>
      <c r="L68">
        <v>9.1598369527260388</v>
      </c>
      <c r="M68">
        <v>2.5597280085424452</v>
      </c>
      <c r="N68">
        <v>2.8496727268187119</v>
      </c>
      <c r="O68">
        <v>3.1698557514272121</v>
      </c>
      <c r="P68">
        <v>5.2200096781208618</v>
      </c>
      <c r="Q68">
        <v>0.41004073497091142</v>
      </c>
      <c r="R68">
        <v>1.3194243618677044</v>
      </c>
      <c r="S68">
        <v>0.62997871080508483</v>
      </c>
      <c r="T68">
        <v>1.5667422499999999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3.4523157302676966</v>
      </c>
      <c r="AC68">
        <v>1.5343620213880351</v>
      </c>
      <c r="AD68">
        <v>1.7686080206882955</v>
      </c>
      <c r="AE68">
        <v>4.9268364738421839</v>
      </c>
      <c r="AF68">
        <v>0</v>
      </c>
      <c r="AG68">
        <v>4.6138287213750253</v>
      </c>
      <c r="AH68">
        <v>13.670277803877923</v>
      </c>
      <c r="AI68">
        <v>0</v>
      </c>
      <c r="AJ68">
        <v>0</v>
      </c>
      <c r="AK68">
        <v>0</v>
      </c>
      <c r="AL68">
        <v>0</v>
      </c>
      <c r="AM68">
        <v>1.010121748401317</v>
      </c>
      <c r="AN68">
        <v>7.0324856824919998E-2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1.9595852596685082</v>
      </c>
      <c r="BA68">
        <v>3.4125242380952385</v>
      </c>
      <c r="BB68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76.393504913245621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2.7900071491807283</v>
      </c>
      <c r="L69">
        <v>9.1598369527260388</v>
      </c>
      <c r="M69">
        <v>2.5597280085424452</v>
      </c>
      <c r="N69">
        <v>2.8496727268187119</v>
      </c>
      <c r="O69">
        <v>3.1698557514272121</v>
      </c>
      <c r="P69">
        <v>5.2200096781208618</v>
      </c>
      <c r="Q69">
        <v>0.41004073497091142</v>
      </c>
      <c r="R69">
        <v>1.2696074039757412</v>
      </c>
      <c r="S69">
        <v>0.62997871080508483</v>
      </c>
      <c r="T69">
        <v>1.5667422499999999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3.4523157302676966</v>
      </c>
      <c r="AC69">
        <v>1.5343620213880351</v>
      </c>
      <c r="AD69">
        <v>1.7686080206882955</v>
      </c>
      <c r="AE69">
        <v>4.9268364738421839</v>
      </c>
      <c r="AF69">
        <v>0</v>
      </c>
      <c r="AG69">
        <v>4.6138287213750253</v>
      </c>
      <c r="AH69">
        <v>13.670277803877923</v>
      </c>
      <c r="AI69">
        <v>0</v>
      </c>
      <c r="AJ69">
        <v>0</v>
      </c>
      <c r="AK69">
        <v>0</v>
      </c>
      <c r="AL69">
        <v>0</v>
      </c>
      <c r="AM69">
        <v>1.010121748401317</v>
      </c>
      <c r="AN69">
        <v>7.0324856824919998E-2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2.2899891725768322</v>
      </c>
      <c r="BA69">
        <v>3.4125242380952385</v>
      </c>
      <c r="BB69">
        <v>2.7107951970802926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76.484869207400862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2.7900071491807283</v>
      </c>
      <c r="L70">
        <v>9.1598369527260388</v>
      </c>
      <c r="M70">
        <v>2.5597280085424452</v>
      </c>
      <c r="N70">
        <v>2.8496727268187119</v>
      </c>
      <c r="O70">
        <v>3.1698557514272121</v>
      </c>
      <c r="P70">
        <v>5.2200096781208618</v>
      </c>
      <c r="Q70">
        <v>0.41004073497091142</v>
      </c>
      <c r="R70">
        <v>1.2696074039757412</v>
      </c>
      <c r="S70">
        <v>0.62997871080508483</v>
      </c>
      <c r="T70">
        <v>1.5667422499999999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3.4523157302676966</v>
      </c>
      <c r="AC70">
        <v>1.5343620213880351</v>
      </c>
      <c r="AD70">
        <v>1.7686080206882955</v>
      </c>
      <c r="AE70">
        <v>4.9268364738421839</v>
      </c>
      <c r="AF70">
        <v>0</v>
      </c>
      <c r="AG70">
        <v>4.6138287213750253</v>
      </c>
      <c r="AH70">
        <v>13.670277803877923</v>
      </c>
      <c r="AI70">
        <v>0</v>
      </c>
      <c r="AJ70">
        <v>0</v>
      </c>
      <c r="AK70">
        <v>0</v>
      </c>
      <c r="AL70">
        <v>0</v>
      </c>
      <c r="AM70">
        <v>1.010121748401317</v>
      </c>
      <c r="AN70">
        <v>7.0324856824919998E-2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2.4293507343749998</v>
      </c>
      <c r="BA70">
        <v>3.4125242380952385</v>
      </c>
      <c r="BB70">
        <v>2.7107951970802926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76.624230769199031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2.7900071491807283</v>
      </c>
      <c r="L71">
        <v>9.1598369527260388</v>
      </c>
      <c r="M71">
        <v>2.5599079667164495</v>
      </c>
      <c r="N71">
        <v>2.8496727268187119</v>
      </c>
      <c r="O71">
        <v>3.1698557514272121</v>
      </c>
      <c r="P71">
        <v>5.2200096781208618</v>
      </c>
      <c r="Q71">
        <v>0.41987719298245613</v>
      </c>
      <c r="R71">
        <v>1.2705496236378879</v>
      </c>
      <c r="S71">
        <v>0.63015361528150138</v>
      </c>
      <c r="T71">
        <v>1.5667422499999999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2.6851345323900646</v>
      </c>
      <c r="AC71">
        <v>1.5343620213880351</v>
      </c>
      <c r="AD71">
        <v>1.7686080206882955</v>
      </c>
      <c r="AE71">
        <v>4.9268364738421839</v>
      </c>
      <c r="AF71">
        <v>0</v>
      </c>
      <c r="AG71">
        <v>4.6138287213750253</v>
      </c>
      <c r="AH71">
        <v>13.670277803877923</v>
      </c>
      <c r="AI71">
        <v>0</v>
      </c>
      <c r="AJ71">
        <v>0</v>
      </c>
      <c r="AK71">
        <v>0</v>
      </c>
      <c r="AL71">
        <v>0</v>
      </c>
      <c r="AM71">
        <v>1.5087893825135503</v>
      </c>
      <c r="AN71">
        <v>7.0324856824919998E-2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2.4293507343749998</v>
      </c>
      <c r="BA71">
        <v>3.4125242380952385</v>
      </c>
      <c r="BB71">
        <v>2.7107951970802926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76.366850745757745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2.7900071491807283</v>
      </c>
      <c r="L72">
        <v>9.1598369527260388</v>
      </c>
      <c r="M72">
        <v>2.5597280085424452</v>
      </c>
      <c r="N72">
        <v>2.8496727268187119</v>
      </c>
      <c r="O72">
        <v>3.1698557514272121</v>
      </c>
      <c r="P72">
        <v>5.2200096781208618</v>
      </c>
      <c r="Q72">
        <v>0.40992185470085468</v>
      </c>
      <c r="R72">
        <v>1.2705496236378879</v>
      </c>
      <c r="S72">
        <v>0.63015361528150138</v>
      </c>
      <c r="T72">
        <v>1.5667422499999999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2.6851345323900646</v>
      </c>
      <c r="AC72">
        <v>1.5343620213880351</v>
      </c>
      <c r="AD72">
        <v>1.7686080206882955</v>
      </c>
      <c r="AE72">
        <v>4.9268364738421839</v>
      </c>
      <c r="AF72">
        <v>0</v>
      </c>
      <c r="AG72">
        <v>4.6138287213750253</v>
      </c>
      <c r="AH72">
        <v>13.670277803877923</v>
      </c>
      <c r="AI72">
        <v>0.35801771787056247</v>
      </c>
      <c r="AJ72">
        <v>0</v>
      </c>
      <c r="AK72">
        <v>0</v>
      </c>
      <c r="AL72">
        <v>0</v>
      </c>
      <c r="AM72">
        <v>1.5159497546405576</v>
      </c>
      <c r="AN72">
        <v>7.0324856824919998E-2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2.4293507343749998</v>
      </c>
      <c r="BA72">
        <v>3.4125242380952385</v>
      </c>
      <c r="BB72">
        <v>2.7107951970802926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76.721893539299714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2.7900071491807283</v>
      </c>
      <c r="L73">
        <v>9.1598369527260388</v>
      </c>
      <c r="M73">
        <v>2.5597280085424452</v>
      </c>
      <c r="N73">
        <v>2.8496727268187119</v>
      </c>
      <c r="O73">
        <v>3.1698557514272121</v>
      </c>
      <c r="P73">
        <v>5.2200096781208618</v>
      </c>
      <c r="Q73">
        <v>0.40992185470085468</v>
      </c>
      <c r="R73">
        <v>1.2705496236378879</v>
      </c>
      <c r="S73">
        <v>0.63015361528150138</v>
      </c>
      <c r="T73">
        <v>1.5667422499999999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2.6851345323900646</v>
      </c>
      <c r="AC73">
        <v>1.5343620213880351</v>
      </c>
      <c r="AD73">
        <v>1.7686080206882955</v>
      </c>
      <c r="AE73">
        <v>4.9268364738421839</v>
      </c>
      <c r="AF73">
        <v>0</v>
      </c>
      <c r="AG73">
        <v>4.6138287213750253</v>
      </c>
      <c r="AH73">
        <v>13.670277803877923</v>
      </c>
      <c r="AI73">
        <v>0.35801771787056247</v>
      </c>
      <c r="AJ73">
        <v>0</v>
      </c>
      <c r="AK73">
        <v>0</v>
      </c>
      <c r="AL73">
        <v>0</v>
      </c>
      <c r="AM73">
        <v>1.5159497546405576</v>
      </c>
      <c r="AN73">
        <v>7.0324856824919998E-2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2.4293507343749998</v>
      </c>
      <c r="BA73">
        <v>3.4125242380952385</v>
      </c>
      <c r="BB73">
        <v>2.7107951970802926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76.721893539299714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2.7900071491807283</v>
      </c>
      <c r="L74">
        <v>9.1598369527260388</v>
      </c>
      <c r="M74">
        <v>2.5597280085424452</v>
      </c>
      <c r="N74">
        <v>2.8496727268187119</v>
      </c>
      <c r="O74">
        <v>3.1698557514272121</v>
      </c>
      <c r="P74">
        <v>5.2200096781208618</v>
      </c>
      <c r="Q74">
        <v>0.40992185470085468</v>
      </c>
      <c r="R74">
        <v>1.2705496236378879</v>
      </c>
      <c r="S74">
        <v>0.63015361528150138</v>
      </c>
      <c r="T74">
        <v>1.5667422499999999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2.6851345323900646</v>
      </c>
      <c r="AC74">
        <v>1.5343620213880351</v>
      </c>
      <c r="AD74">
        <v>1.7686080206882955</v>
      </c>
      <c r="AE74">
        <v>4.9268364738421839</v>
      </c>
      <c r="AF74">
        <v>0</v>
      </c>
      <c r="AG74">
        <v>4.6138287213750253</v>
      </c>
      <c r="AH74">
        <v>13.670277803877923</v>
      </c>
      <c r="AI74">
        <v>0.35801771787056247</v>
      </c>
      <c r="AJ74">
        <v>0</v>
      </c>
      <c r="AK74">
        <v>0</v>
      </c>
      <c r="AL74">
        <v>0</v>
      </c>
      <c r="AM74">
        <v>1.5159497546405576</v>
      </c>
      <c r="AN74">
        <v>7.0324856824919998E-2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3.6390266249999996</v>
      </c>
      <c r="BA74">
        <v>3.4125242380952385</v>
      </c>
      <c r="BB74">
        <v>2.7107951970802926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77.931569429924707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2.7900071491807283</v>
      </c>
      <c r="L75">
        <v>9.1598369527260388</v>
      </c>
      <c r="M75">
        <v>2.5597280085424452</v>
      </c>
      <c r="N75">
        <v>2.8496727268187119</v>
      </c>
      <c r="O75">
        <v>3.1698557514272121</v>
      </c>
      <c r="P75">
        <v>5.2198469602374695</v>
      </c>
      <c r="Q75">
        <v>0.40992185470085468</v>
      </c>
      <c r="R75">
        <v>1.2705496236378879</v>
      </c>
      <c r="S75">
        <v>0.63015361528150138</v>
      </c>
      <c r="T75">
        <v>1.5667422499999999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1.8412350690882326</v>
      </c>
      <c r="AC75">
        <v>1.0229080142586902</v>
      </c>
      <c r="AD75">
        <v>1.7686080206882955</v>
      </c>
      <c r="AE75">
        <v>4.9268364738421839</v>
      </c>
      <c r="AF75">
        <v>0</v>
      </c>
      <c r="AG75">
        <v>4.6138287213750253</v>
      </c>
      <c r="AH75">
        <v>13.670277803877923</v>
      </c>
      <c r="AI75">
        <v>0.35801771787056247</v>
      </c>
      <c r="AJ75">
        <v>0</v>
      </c>
      <c r="AK75">
        <v>0</v>
      </c>
      <c r="AL75">
        <v>0</v>
      </c>
      <c r="AM75">
        <v>1.5159497546405576</v>
      </c>
      <c r="AN75">
        <v>7.0324856824919998E-2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2.7107951970802926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77.795727542949422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2.7900071491807283</v>
      </c>
      <c r="L76">
        <v>9.1598369527260388</v>
      </c>
      <c r="M76">
        <v>2.5597280085424452</v>
      </c>
      <c r="N76">
        <v>2.8496727268187119</v>
      </c>
      <c r="O76">
        <v>3.1698557514272121</v>
      </c>
      <c r="P76">
        <v>5.2199757846196322</v>
      </c>
      <c r="Q76">
        <v>0.40992185470085468</v>
      </c>
      <c r="R76">
        <v>1.2705496236378879</v>
      </c>
      <c r="S76">
        <v>0.63015361528150138</v>
      </c>
      <c r="T76">
        <v>1.5667422499999999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1.8412350690882326</v>
      </c>
      <c r="AC76">
        <v>1.0229080142586902</v>
      </c>
      <c r="AD76">
        <v>1.7686080206882955</v>
      </c>
      <c r="AE76">
        <v>4.9268364738421839</v>
      </c>
      <c r="AF76">
        <v>0</v>
      </c>
      <c r="AG76">
        <v>4.6138287213750253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1.5159497546405576</v>
      </c>
      <c r="AN76">
        <v>7.0324856824919998E-2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2.7107951970802926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77.795856367331581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2.7900071491807283</v>
      </c>
      <c r="L77">
        <v>9.1598369527260388</v>
      </c>
      <c r="M77">
        <v>2.5597280085424452</v>
      </c>
      <c r="N77">
        <v>2.8496727268187119</v>
      </c>
      <c r="O77">
        <v>3.1698557514272121</v>
      </c>
      <c r="P77">
        <v>5.2199757846196322</v>
      </c>
      <c r="Q77">
        <v>0.40992185470085468</v>
      </c>
      <c r="R77">
        <v>1.2705496236378879</v>
      </c>
      <c r="S77">
        <v>0.63015361528150138</v>
      </c>
      <c r="T77">
        <v>1.5667422499999999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1.8412350690882326</v>
      </c>
      <c r="AC77">
        <v>1.0229080142586902</v>
      </c>
      <c r="AD77">
        <v>2.6529119889700006</v>
      </c>
      <c r="AE77">
        <v>4.9268364738421839</v>
      </c>
      <c r="AF77">
        <v>0</v>
      </c>
      <c r="AG77">
        <v>4.6138287213750253</v>
      </c>
      <c r="AH77">
        <v>13.670277803877923</v>
      </c>
      <c r="AI77">
        <v>0.51145403142329615</v>
      </c>
      <c r="AJ77">
        <v>0</v>
      </c>
      <c r="AK77">
        <v>0</v>
      </c>
      <c r="AL77">
        <v>0</v>
      </c>
      <c r="AM77">
        <v>1.5159497546405576</v>
      </c>
      <c r="AN77">
        <v>7.0324856824919998E-2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2.7107951970802926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78.833596649166026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2.7900071491807283</v>
      </c>
      <c r="L78">
        <v>9.1598369527260388</v>
      </c>
      <c r="M78">
        <v>2.5597280085424452</v>
      </c>
      <c r="N78">
        <v>2.8496727268187119</v>
      </c>
      <c r="O78">
        <v>3.1698557514272121</v>
      </c>
      <c r="P78">
        <v>5.2199757846196322</v>
      </c>
      <c r="Q78">
        <v>0.40992185470085468</v>
      </c>
      <c r="R78">
        <v>1.2705496236378879</v>
      </c>
      <c r="S78">
        <v>0.63015361528150138</v>
      </c>
      <c r="T78">
        <v>1.5667422499999999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4.6798058410538239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4.6138287213750253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1.5190183662831642</v>
      </c>
      <c r="AN78">
        <v>7.0324856824919998E-2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2.7107951970802926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85.056739685759652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2.7900071491807283</v>
      </c>
      <c r="L79">
        <v>9.1596672745379362</v>
      </c>
      <c r="M79">
        <v>2.5597280085424452</v>
      </c>
      <c r="N79">
        <v>2.8496727268187119</v>
      </c>
      <c r="O79">
        <v>3.1698557514272121</v>
      </c>
      <c r="P79">
        <v>5.2199757846196322</v>
      </c>
      <c r="Q79">
        <v>0.36964226630434788</v>
      </c>
      <c r="R79">
        <v>1.2705496236378879</v>
      </c>
      <c r="S79">
        <v>0.63015361528150138</v>
      </c>
      <c r="T79">
        <v>1.5667422499999999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4.6798058410538239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4.6138287213750253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1.5190183662831642</v>
      </c>
      <c r="AN79">
        <v>7.0324856824919998E-2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2.7107951970802926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89.235786048260067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2.7900071491807283</v>
      </c>
      <c r="L80">
        <v>9.1596672745379362</v>
      </c>
      <c r="M80">
        <v>2.5597280085424452</v>
      </c>
      <c r="N80">
        <v>2.8496727268187119</v>
      </c>
      <c r="O80">
        <v>3.1698557514272121</v>
      </c>
      <c r="P80">
        <v>5.2199757846196322</v>
      </c>
      <c r="Q80">
        <v>0.36964226630434788</v>
      </c>
      <c r="R80">
        <v>1.2705496236378879</v>
      </c>
      <c r="S80">
        <v>0.63015361528150138</v>
      </c>
      <c r="T80">
        <v>1.5667422499999999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4.6798058410538239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4.6138287213750253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1.5190183662831642</v>
      </c>
      <c r="AN80">
        <v>7.0324856824919998E-2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2.7107951970802926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89.235786048260067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2.7900071491807283</v>
      </c>
      <c r="L81">
        <v>9.1596672745379362</v>
      </c>
      <c r="M81">
        <v>2.5597280085424452</v>
      </c>
      <c r="N81">
        <v>2.8496727268187119</v>
      </c>
      <c r="O81">
        <v>3.1698557514272121</v>
      </c>
      <c r="P81">
        <v>5.2199757846196322</v>
      </c>
      <c r="Q81">
        <v>0.36964226630434788</v>
      </c>
      <c r="R81">
        <v>1.2705496236378879</v>
      </c>
      <c r="S81">
        <v>0.63015361528150138</v>
      </c>
      <c r="T81">
        <v>1.5667422499999999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4.6798058410538239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4.6138287213750253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1.5190183662831642</v>
      </c>
      <c r="AN81">
        <v>7.0324856824919998E-2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2.7107951970802926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89.235786048260067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2.7900071491807283</v>
      </c>
      <c r="L82">
        <v>9.1596672745379362</v>
      </c>
      <c r="M82">
        <v>2.5597280085424452</v>
      </c>
      <c r="N82">
        <v>2.8496727268187119</v>
      </c>
      <c r="O82">
        <v>3.1698557514272121</v>
      </c>
      <c r="P82">
        <v>5.2199757846196322</v>
      </c>
      <c r="Q82">
        <v>0.36964226630434788</v>
      </c>
      <c r="R82">
        <v>1.2705496236378879</v>
      </c>
      <c r="S82">
        <v>0.63015361528150138</v>
      </c>
      <c r="T82">
        <v>1.5667422499999999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4.6798058410538239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4.6138287213750253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1.5190183662831642</v>
      </c>
      <c r="AN82">
        <v>7.0324856824919998E-2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2.7107951970802926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89.235786048260067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2.7900071491807283</v>
      </c>
      <c r="L83">
        <v>9.1596672745379362</v>
      </c>
      <c r="M83">
        <v>2.5597280085424452</v>
      </c>
      <c r="N83">
        <v>2.8496727268187119</v>
      </c>
      <c r="O83">
        <v>3.1698557514272121</v>
      </c>
      <c r="P83">
        <v>5.2199757846196322</v>
      </c>
      <c r="Q83">
        <v>0.36979008163265309</v>
      </c>
      <c r="R83">
        <v>1.2997308488612835</v>
      </c>
      <c r="S83">
        <v>0.62994748579161031</v>
      </c>
      <c r="T83">
        <v>1.5667422499999999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4.6798058410538239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4.6138287213750253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1.5190183662831642</v>
      </c>
      <c r="AN83">
        <v>7.0324856824919998E-2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2.7107951970802926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89.264908959321872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2.7900071491807283</v>
      </c>
      <c r="L84">
        <v>9.1596672745379362</v>
      </c>
      <c r="M84">
        <v>2.5597280085424452</v>
      </c>
      <c r="N84">
        <v>2.8496727268187119</v>
      </c>
      <c r="O84">
        <v>3.1698557514272121</v>
      </c>
      <c r="P84">
        <v>5.2199757846196322</v>
      </c>
      <c r="Q84">
        <v>0.37004415566037735</v>
      </c>
      <c r="R84">
        <v>1.2997308488612835</v>
      </c>
      <c r="S84">
        <v>0.62994748579161031</v>
      </c>
      <c r="T84">
        <v>1.5667422499999999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4.6798058410538239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4.6138287213750253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1.5190183662831642</v>
      </c>
      <c r="AN84">
        <v>7.0324856824919998E-2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2.7107951970802926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89.265163033349594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2.7900034254899415</v>
      </c>
      <c r="L85">
        <v>9.16</v>
      </c>
      <c r="M85">
        <v>2.5597280085424452</v>
      </c>
      <c r="N85">
        <v>2.8496727268187119</v>
      </c>
      <c r="O85">
        <v>3.1698557514272121</v>
      </c>
      <c r="P85">
        <v>5.2199757846196322</v>
      </c>
      <c r="Q85">
        <v>0.37004415566037735</v>
      </c>
      <c r="R85">
        <v>1.2997308488612835</v>
      </c>
      <c r="S85">
        <v>0.62994748579161031</v>
      </c>
      <c r="T85">
        <v>1.5667422499999999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4.5478505876370079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4.6138287213750253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1.5190183662831642</v>
      </c>
      <c r="AN85">
        <v>7.0324856824919998E-2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2.7107951970802926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84.658314136907407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2.7899756770645374</v>
      </c>
      <c r="L86">
        <v>9.1599885894115722</v>
      </c>
      <c r="M86">
        <v>2.5597280085424452</v>
      </c>
      <c r="N86">
        <v>2.8496727268187119</v>
      </c>
      <c r="O86">
        <v>3.1698557514272121</v>
      </c>
      <c r="P86">
        <v>5.2199757846196322</v>
      </c>
      <c r="Q86">
        <v>0.37004415566037735</v>
      </c>
      <c r="R86">
        <v>1.2997308488612835</v>
      </c>
      <c r="S86">
        <v>0.62994748579161031</v>
      </c>
      <c r="T86">
        <v>1.5667422499999999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1.8412350690882326</v>
      </c>
      <c r="AC86">
        <v>1.0229080142586902</v>
      </c>
      <c r="AD86">
        <v>3.5372159572517057</v>
      </c>
      <c r="AE86">
        <v>4.9268364738421839</v>
      </c>
      <c r="AF86">
        <v>0</v>
      </c>
      <c r="AG86">
        <v>4.6138287213750253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7.0324856824919998E-2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2.7107951970802926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79.553681865157372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2.4900193470244312</v>
      </c>
      <c r="L87">
        <v>8.07</v>
      </c>
      <c r="M87">
        <v>2.5597280085424452</v>
      </c>
      <c r="N87">
        <v>2.8496727268187119</v>
      </c>
      <c r="O87">
        <v>3.1698557514272121</v>
      </c>
      <c r="P87">
        <v>5.2199757846196322</v>
      </c>
      <c r="Q87">
        <v>0.35996558549222807</v>
      </c>
      <c r="R87">
        <v>1.1796301549576482</v>
      </c>
      <c r="S87">
        <v>0.5700902264851484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1.8412350690882326</v>
      </c>
      <c r="AC87">
        <v>1.0229080142586902</v>
      </c>
      <c r="AD87">
        <v>3.5372159572517057</v>
      </c>
      <c r="AE87">
        <v>4.9268364738421839</v>
      </c>
      <c r="AF87">
        <v>0</v>
      </c>
      <c r="AG87">
        <v>4.6138287213750253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7.0324856824919998E-2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2.7108486441005804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77.969274142837662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2.680018846180106</v>
      </c>
      <c r="L88">
        <v>9.16</v>
      </c>
      <c r="M88">
        <v>2.5597280085424452</v>
      </c>
      <c r="N88">
        <v>2.8496727268187119</v>
      </c>
      <c r="O88">
        <v>3.1698557514272121</v>
      </c>
      <c r="P88">
        <v>5.2199757846196322</v>
      </c>
      <c r="Q88">
        <v>0.3699819594526102</v>
      </c>
      <c r="R88">
        <v>1.2700239534240256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1.8412350690882326</v>
      </c>
      <c r="AC88">
        <v>1.0229080142586902</v>
      </c>
      <c r="AD88">
        <v>3.5372159572517057</v>
      </c>
      <c r="AE88">
        <v>4.9268364738421839</v>
      </c>
      <c r="AF88">
        <v>0</v>
      </c>
      <c r="AG88">
        <v>4.6138287213750253</v>
      </c>
      <c r="AH88">
        <v>13.670277803877923</v>
      </c>
      <c r="AI88">
        <v>0.35801771787056247</v>
      </c>
      <c r="AJ88">
        <v>0</v>
      </c>
      <c r="AK88">
        <v>0</v>
      </c>
      <c r="AL88">
        <v>0</v>
      </c>
      <c r="AM88">
        <v>1.5159497546405576</v>
      </c>
      <c r="AN88">
        <v>7.0324856824919998E-2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79.411135022455639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2.7899735246897803</v>
      </c>
      <c r="L89">
        <v>9.16</v>
      </c>
      <c r="M89">
        <v>2.5597280085424452</v>
      </c>
      <c r="N89">
        <v>2.8496727268187119</v>
      </c>
      <c r="O89">
        <v>3.1698557514272121</v>
      </c>
      <c r="P89">
        <v>5.2199757846196322</v>
      </c>
      <c r="Q89">
        <v>0.3699819594526102</v>
      </c>
      <c r="R89">
        <v>1.2700239534240256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1.8412350690882326</v>
      </c>
      <c r="AC89">
        <v>1.0229080142586902</v>
      </c>
      <c r="AD89">
        <v>3.5372159572517057</v>
      </c>
      <c r="AE89">
        <v>4.9268364738421839</v>
      </c>
      <c r="AF89">
        <v>0</v>
      </c>
      <c r="AG89">
        <v>4.6138287213750253</v>
      </c>
      <c r="AH89">
        <v>13.670277803877923</v>
      </c>
      <c r="AI89">
        <v>1.4064985430283374</v>
      </c>
      <c r="AJ89">
        <v>0</v>
      </c>
      <c r="AK89">
        <v>0</v>
      </c>
      <c r="AL89">
        <v>0</v>
      </c>
      <c r="AM89">
        <v>1.5159497546405576</v>
      </c>
      <c r="AN89">
        <v>7.0324856824919998E-2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80.569570526123073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2.72999170350454</v>
      </c>
      <c r="L90">
        <v>9.16</v>
      </c>
      <c r="M90">
        <v>2.5597280085424452</v>
      </c>
      <c r="N90">
        <v>2.8496727268187119</v>
      </c>
      <c r="O90">
        <v>3.1698557514272121</v>
      </c>
      <c r="P90">
        <v>5.2199757846196322</v>
      </c>
      <c r="Q90">
        <v>0.3699819594526102</v>
      </c>
      <c r="R90">
        <v>1.2700239534240256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4.5478505876370079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4.6138287213750253</v>
      </c>
      <c r="AH90">
        <v>13.826872358913842</v>
      </c>
      <c r="AI90">
        <v>1.4064985430283374</v>
      </c>
      <c r="AJ90">
        <v>0</v>
      </c>
      <c r="AK90">
        <v>0</v>
      </c>
      <c r="AL90">
        <v>0</v>
      </c>
      <c r="AM90">
        <v>1.5190183662831642</v>
      </c>
      <c r="AN90">
        <v>7.0324856824919998E-2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85.460745504121306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2.7900099999699064</v>
      </c>
      <c r="L91">
        <v>9.16</v>
      </c>
      <c r="M91">
        <v>2.5597280085424452</v>
      </c>
      <c r="N91">
        <v>2.8496727268187119</v>
      </c>
      <c r="O91">
        <v>3.1698557514272121</v>
      </c>
      <c r="P91">
        <v>5.2199757846196322</v>
      </c>
      <c r="Q91">
        <v>0.3699819594526102</v>
      </c>
      <c r="R91">
        <v>1.2700239534240256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4.5478505876370079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4.6138287213750253</v>
      </c>
      <c r="AH91">
        <v>13.826872358913842</v>
      </c>
      <c r="AI91">
        <v>1.4064985430283374</v>
      </c>
      <c r="AJ91">
        <v>0</v>
      </c>
      <c r="AK91">
        <v>0</v>
      </c>
      <c r="AL91">
        <v>0</v>
      </c>
      <c r="AM91">
        <v>1.5190183662831642</v>
      </c>
      <c r="AN91">
        <v>7.0324856824919998E-2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85.520763800586678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2.7900099999699064</v>
      </c>
      <c r="L92">
        <v>9.16</v>
      </c>
      <c r="M92">
        <v>2.5597280085424452</v>
      </c>
      <c r="N92">
        <v>2.8496727268187119</v>
      </c>
      <c r="O92">
        <v>3.1698557514272121</v>
      </c>
      <c r="P92">
        <v>5.2199757846196322</v>
      </c>
      <c r="Q92">
        <v>0.3699819594526102</v>
      </c>
      <c r="R92">
        <v>1.2700239534240256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4.5478505876370079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4.6138287213750253</v>
      </c>
      <c r="AH92">
        <v>13.826872358913842</v>
      </c>
      <c r="AI92">
        <v>1.4064985430283374</v>
      </c>
      <c r="AJ92">
        <v>0</v>
      </c>
      <c r="AK92">
        <v>0</v>
      </c>
      <c r="AL92">
        <v>0</v>
      </c>
      <c r="AM92">
        <v>1.5190183662831642</v>
      </c>
      <c r="AN92">
        <v>7.0324856824919998E-2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85.520763800586678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2.7900099999699064</v>
      </c>
      <c r="L93">
        <v>9.16</v>
      </c>
      <c r="M93">
        <v>2.5597280085424452</v>
      </c>
      <c r="N93">
        <v>2.8496727268187119</v>
      </c>
      <c r="O93">
        <v>3.1698557514272121</v>
      </c>
      <c r="P93">
        <v>5.2199757846196322</v>
      </c>
      <c r="Q93">
        <v>0.3699819594526102</v>
      </c>
      <c r="R93">
        <v>1.2700239534240256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4.5478505876370079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4.6138287213750253</v>
      </c>
      <c r="AH93">
        <v>13.826872358913842</v>
      </c>
      <c r="AI93">
        <v>1.4064985430283374</v>
      </c>
      <c r="AJ93">
        <v>0</v>
      </c>
      <c r="AK93">
        <v>0</v>
      </c>
      <c r="AL93">
        <v>0</v>
      </c>
      <c r="AM93">
        <v>1.5190183662831642</v>
      </c>
      <c r="AN93">
        <v>7.0324856824919998E-2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85.520763800586678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2.7900099999699064</v>
      </c>
      <c r="L94">
        <v>9.16</v>
      </c>
      <c r="M94">
        <v>2.5597280085424452</v>
      </c>
      <c r="N94">
        <v>2.8496727268187119</v>
      </c>
      <c r="O94">
        <v>3.1698557514272121</v>
      </c>
      <c r="P94">
        <v>5.2199757846196322</v>
      </c>
      <c r="Q94">
        <v>0.3699819594526102</v>
      </c>
      <c r="R94">
        <v>1.2700239534240256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4.6138287213750253</v>
      </c>
      <c r="AH94">
        <v>13.670277803877923</v>
      </c>
      <c r="AI94">
        <v>1.4064985430283374</v>
      </c>
      <c r="AJ94">
        <v>0</v>
      </c>
      <c r="AK94">
        <v>0</v>
      </c>
      <c r="AL94">
        <v>0</v>
      </c>
      <c r="AM94">
        <v>1.5159497546405576</v>
      </c>
      <c r="AN94">
        <v>7.0324856824919998E-2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85.171543240421627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2.7900099999699064</v>
      </c>
      <c r="L95">
        <v>9.16</v>
      </c>
      <c r="M95">
        <v>2.5597280085424452</v>
      </c>
      <c r="N95">
        <v>2.8496727268187119</v>
      </c>
      <c r="O95">
        <v>3.1698557514272121</v>
      </c>
      <c r="P95">
        <v>5.2199757846196322</v>
      </c>
      <c r="Q95">
        <v>0.3699819594526102</v>
      </c>
      <c r="R95">
        <v>1.2700239534240256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3.5372159572517057</v>
      </c>
      <c r="AE95">
        <v>4.9268364738421839</v>
      </c>
      <c r="AF95">
        <v>0</v>
      </c>
      <c r="AG95">
        <v>4.6138287213750253</v>
      </c>
      <c r="AH95">
        <v>13.670277803877923</v>
      </c>
      <c r="AI95">
        <v>1.4064985430283374</v>
      </c>
      <c r="AJ95">
        <v>0</v>
      </c>
      <c r="AK95">
        <v>0</v>
      </c>
      <c r="AL95">
        <v>0</v>
      </c>
      <c r="AM95">
        <v>1.5159497546405576</v>
      </c>
      <c r="AN95">
        <v>7.0324856824919998E-2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85.171543240421627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2.7900099999699064</v>
      </c>
      <c r="L96">
        <v>9.16</v>
      </c>
      <c r="M96">
        <v>2.5597280085424452</v>
      </c>
      <c r="N96">
        <v>2.8496727268187119</v>
      </c>
      <c r="O96">
        <v>3.1698557514272121</v>
      </c>
      <c r="P96">
        <v>5.2199757846196322</v>
      </c>
      <c r="Q96">
        <v>0.3699819594526102</v>
      </c>
      <c r="R96">
        <v>1.2700239534240256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3.5372159572517057</v>
      </c>
      <c r="AE96">
        <v>4.9268364738421839</v>
      </c>
      <c r="AF96">
        <v>0</v>
      </c>
      <c r="AG96">
        <v>4.6138287213750253</v>
      </c>
      <c r="AH96">
        <v>13.670277803877923</v>
      </c>
      <c r="AI96">
        <v>0.35801771787056247</v>
      </c>
      <c r="AJ96">
        <v>0</v>
      </c>
      <c r="AK96">
        <v>0</v>
      </c>
      <c r="AL96">
        <v>0</v>
      </c>
      <c r="AM96">
        <v>1.5159497546405576</v>
      </c>
      <c r="AN96">
        <v>7.0324856824919998E-2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84.12306241526386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2.7900099999699064</v>
      </c>
      <c r="L97">
        <v>9.16</v>
      </c>
      <c r="M97">
        <v>2.5597280085424452</v>
      </c>
      <c r="N97">
        <v>2.8496727268187119</v>
      </c>
      <c r="O97">
        <v>3.1698557514272121</v>
      </c>
      <c r="P97">
        <v>5.2199757846196322</v>
      </c>
      <c r="Q97">
        <v>0.3699819594526102</v>
      </c>
      <c r="R97">
        <v>1.2700239534240256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2.6529119889700006</v>
      </c>
      <c r="AE97">
        <v>4.9268364738421839</v>
      </c>
      <c r="AF97">
        <v>0</v>
      </c>
      <c r="AG97">
        <v>4.6138287213750253</v>
      </c>
      <c r="AH97">
        <v>13.670277803877923</v>
      </c>
      <c r="AI97">
        <v>0</v>
      </c>
      <c r="AJ97">
        <v>0</v>
      </c>
      <c r="AK97">
        <v>0</v>
      </c>
      <c r="AL97">
        <v>0</v>
      </c>
      <c r="AM97">
        <v>1.5159497546405576</v>
      </c>
      <c r="AN97">
        <v>7.0324856824919998E-2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4.8587009263392851</v>
      </c>
      <c r="BA97">
        <v>3.4125242380952385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82.880740729111594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2.7900099999699064</v>
      </c>
      <c r="L98">
        <v>9.16</v>
      </c>
      <c r="M98">
        <v>2.5597280085424452</v>
      </c>
      <c r="N98">
        <v>2.8496727268187119</v>
      </c>
      <c r="O98">
        <v>3.1698557514272121</v>
      </c>
      <c r="P98">
        <v>5.2199757846196322</v>
      </c>
      <c r="Q98">
        <v>0.3699819594526102</v>
      </c>
      <c r="R98">
        <v>1.2700239534240256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2.6529119889700006</v>
      </c>
      <c r="AE98">
        <v>4.9268364738421839</v>
      </c>
      <c r="AF98">
        <v>0</v>
      </c>
      <c r="AG98">
        <v>4.6138287213750253</v>
      </c>
      <c r="AH98">
        <v>13.670277803877923</v>
      </c>
      <c r="AI98">
        <v>0</v>
      </c>
      <c r="AJ98">
        <v>0</v>
      </c>
      <c r="AK98">
        <v>0</v>
      </c>
      <c r="AL98">
        <v>0</v>
      </c>
      <c r="AM98">
        <v>1.5159497546405576</v>
      </c>
      <c r="AN98">
        <v>7.0324856824919998E-2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4.8587009263392851</v>
      </c>
      <c r="BA98">
        <v>3.4125242380952385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82.880740729111594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4.7312556439259801E-2</v>
      </c>
      <c r="L99">
        <f t="shared" si="2"/>
        <v>0.15563838491868082</v>
      </c>
      <c r="M99">
        <f t="shared" si="2"/>
        <v>4.3516459150568593E-2</v>
      </c>
      <c r="N99">
        <f t="shared" si="2"/>
        <v>4.8437696866142764E-2</v>
      </c>
      <c r="O99">
        <f t="shared" si="2"/>
        <v>5.390281690876398E-2</v>
      </c>
      <c r="P99">
        <f t="shared" si="2"/>
        <v>8.8703000265609816E-2</v>
      </c>
      <c r="Q99">
        <f t="shared" si="2"/>
        <v>6.8288224456074216E-3</v>
      </c>
      <c r="R99">
        <f t="shared" si="2"/>
        <v>2.1625594511016547E-2</v>
      </c>
      <c r="S99">
        <f t="shared" si="2"/>
        <v>1.0743308955069799E-2</v>
      </c>
      <c r="T99">
        <f t="shared" si="2"/>
        <v>2.6928897157767841E-2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9.0480592561394693E-2</v>
      </c>
      <c r="AC99">
        <f t="shared" si="2"/>
        <v>5.627237638551004E-2</v>
      </c>
      <c r="AD99">
        <f t="shared" si="2"/>
        <v>4.642301896923802E-2</v>
      </c>
      <c r="AE99">
        <f t="shared" si="2"/>
        <v>0.11824407537221222</v>
      </c>
      <c r="AF99">
        <f t="shared" si="2"/>
        <v>0</v>
      </c>
      <c r="AG99">
        <f t="shared" si="2"/>
        <v>0.11073188931300039</v>
      </c>
      <c r="AH99">
        <f t="shared" si="2"/>
        <v>0.32292751320549057</v>
      </c>
      <c r="AI99">
        <f t="shared" si="2"/>
        <v>2.1628111379803059E-2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1.5343620590071076E-2</v>
      </c>
      <c r="AN99">
        <f t="shared" si="2"/>
        <v>1.6877965637980786E-3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0.10483061337715904</v>
      </c>
      <c r="AZ99">
        <f t="shared" si="2"/>
        <v>7.9746561639572874E-2</v>
      </c>
      <c r="BA99">
        <f t="shared" si="2"/>
        <v>8.1540106257452047E-2</v>
      </c>
      <c r="BB99">
        <f t="shared" si="2"/>
        <v>6.4824246576264788E-2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1.6913859139437895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19.315954999999999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19.315954999999999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19.315954999999999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18.043465999999999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18.043465999999999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15.111840000000001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15.111840000000001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13.301130000000001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13.301130000000001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13.423052999999999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13.423052999999999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12.864561999999999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12.864561999999999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14.578661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14.578661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13.106495000000001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13.106495000000001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12.827147999999999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12.827147999999999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13.787616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13.787616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14.567869999999999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14.567869999999999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17.852157999999999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17.852157999999999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15.848326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15.848326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18.107301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18.107301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18.645422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18.645422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19.315954999999999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17.497681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17.497681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18.242235000000001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18.242235000000001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19.315954999999999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18.728621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18.728621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15.232957000000001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15.232957000000001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19.315954999999999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18.429811000000001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18.429811000000001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19.315954999999999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19.315954999999999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19.018355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19.018355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0.44680682200000044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0.44680682200000044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494.29</v>
      </c>
      <c r="L3" s="201">
        <v>17.47</v>
      </c>
      <c r="M3" s="201">
        <v>63.86</v>
      </c>
      <c r="N3" s="201">
        <v>52.95</v>
      </c>
      <c r="O3" s="201">
        <v>74.010000000000005</v>
      </c>
      <c r="P3" s="201">
        <v>31.38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59.51</v>
      </c>
      <c r="V3" s="201">
        <v>8.83</v>
      </c>
      <c r="W3" s="201">
        <v>18.79</v>
      </c>
      <c r="X3" s="201">
        <v>62.44</v>
      </c>
      <c r="Y3" s="201">
        <v>0</v>
      </c>
      <c r="Z3">
        <v>0</v>
      </c>
      <c r="AA3" s="201">
        <v>14.03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97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494.31</v>
      </c>
      <c r="L4" s="201">
        <v>17.47</v>
      </c>
      <c r="M4" s="201">
        <v>63.86</v>
      </c>
      <c r="N4" s="201">
        <v>52.97</v>
      </c>
      <c r="O4" s="201">
        <v>74.03</v>
      </c>
      <c r="P4" s="201">
        <v>31.39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59.63</v>
      </c>
      <c r="V4" s="201">
        <v>8.83</v>
      </c>
      <c r="W4" s="201">
        <v>18.79</v>
      </c>
      <c r="X4" s="201">
        <v>62.44</v>
      </c>
      <c r="Y4" s="201">
        <v>0</v>
      </c>
      <c r="Z4">
        <v>0</v>
      </c>
      <c r="AA4" s="201">
        <v>14.03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97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494.31</v>
      </c>
      <c r="L5" s="201">
        <v>17.47</v>
      </c>
      <c r="M5" s="201">
        <v>63.86</v>
      </c>
      <c r="N5" s="201">
        <v>52.97</v>
      </c>
      <c r="O5" s="201">
        <v>74.03</v>
      </c>
      <c r="P5" s="201">
        <v>31.39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59.63</v>
      </c>
      <c r="V5" s="201">
        <v>8.83</v>
      </c>
      <c r="W5" s="201">
        <v>18.79</v>
      </c>
      <c r="X5" s="201">
        <v>62.44</v>
      </c>
      <c r="Y5" s="201">
        <v>0</v>
      </c>
      <c r="Z5">
        <v>0</v>
      </c>
      <c r="AA5" s="201">
        <v>14.03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97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494.31</v>
      </c>
      <c r="L6" s="201">
        <v>17.47</v>
      </c>
      <c r="M6" s="201">
        <v>63.86</v>
      </c>
      <c r="N6" s="201">
        <v>52.97</v>
      </c>
      <c r="O6" s="201">
        <v>74.03</v>
      </c>
      <c r="P6" s="201">
        <v>31.39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59.63</v>
      </c>
      <c r="V6" s="201">
        <v>8.83</v>
      </c>
      <c r="W6" s="201">
        <v>18.79</v>
      </c>
      <c r="X6" s="201">
        <v>62.44</v>
      </c>
      <c r="Y6" s="201">
        <v>0</v>
      </c>
      <c r="Z6">
        <v>0</v>
      </c>
      <c r="AA6" s="201">
        <v>14.03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97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494.75</v>
      </c>
      <c r="L7" s="201">
        <v>18.09</v>
      </c>
      <c r="M7" s="201">
        <v>63.86</v>
      </c>
      <c r="N7" s="201">
        <v>52.97</v>
      </c>
      <c r="O7" s="201">
        <v>74.03</v>
      </c>
      <c r="P7" s="201">
        <v>31.39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59.63</v>
      </c>
      <c r="V7" s="201">
        <v>8.83</v>
      </c>
      <c r="W7" s="201">
        <v>18.79</v>
      </c>
      <c r="X7" s="201">
        <v>62.51</v>
      </c>
      <c r="Y7" s="201">
        <v>0</v>
      </c>
      <c r="Z7">
        <v>0</v>
      </c>
      <c r="AA7" s="201">
        <v>14.03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97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494.75</v>
      </c>
      <c r="L8" s="201">
        <v>18.09</v>
      </c>
      <c r="M8" s="201">
        <v>63.86</v>
      </c>
      <c r="N8" s="201">
        <v>52.97</v>
      </c>
      <c r="O8" s="201">
        <v>74.03</v>
      </c>
      <c r="P8" s="201">
        <v>31.39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59.63</v>
      </c>
      <c r="V8" s="201">
        <v>8.83</v>
      </c>
      <c r="W8" s="201">
        <v>18.79</v>
      </c>
      <c r="X8" s="201">
        <v>62.51</v>
      </c>
      <c r="Y8" s="201">
        <v>0</v>
      </c>
      <c r="Z8">
        <v>0</v>
      </c>
      <c r="AA8" s="201">
        <v>14.03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97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494.75</v>
      </c>
      <c r="L9" s="201">
        <v>18.09</v>
      </c>
      <c r="M9" s="201">
        <v>63.86</v>
      </c>
      <c r="N9" s="201">
        <v>52.97</v>
      </c>
      <c r="O9" s="201">
        <v>74.03</v>
      </c>
      <c r="P9" s="201">
        <v>31.39</v>
      </c>
      <c r="Q9" s="201">
        <v>9.6300000000000008</v>
      </c>
      <c r="R9" s="201">
        <v>19.14</v>
      </c>
      <c r="S9" s="201">
        <v>11.77</v>
      </c>
      <c r="T9" s="201">
        <v>1.42</v>
      </c>
      <c r="U9" s="201">
        <v>59.63</v>
      </c>
      <c r="V9" s="201">
        <v>8.83</v>
      </c>
      <c r="W9" s="201">
        <v>18.79</v>
      </c>
      <c r="X9" s="201">
        <v>62.44</v>
      </c>
      <c r="Y9" s="201">
        <v>0</v>
      </c>
      <c r="Z9">
        <v>0</v>
      </c>
      <c r="AA9" s="201">
        <v>14.03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97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494.75</v>
      </c>
      <c r="L10" s="201">
        <v>17.47</v>
      </c>
      <c r="M10" s="201">
        <v>63.86</v>
      </c>
      <c r="N10" s="201">
        <v>52.97</v>
      </c>
      <c r="O10" s="201">
        <v>74.03</v>
      </c>
      <c r="P10" s="201">
        <v>31.39</v>
      </c>
      <c r="Q10" s="201">
        <v>9.6300000000000008</v>
      </c>
      <c r="R10" s="201">
        <v>19.14</v>
      </c>
      <c r="S10" s="201">
        <v>11.77</v>
      </c>
      <c r="T10" s="201">
        <v>1.42</v>
      </c>
      <c r="U10" s="201">
        <v>59.63</v>
      </c>
      <c r="V10" s="201">
        <v>8.83</v>
      </c>
      <c r="W10" s="201">
        <v>18.79</v>
      </c>
      <c r="X10" s="201">
        <v>62.44</v>
      </c>
      <c r="Y10" s="201">
        <v>0</v>
      </c>
      <c r="Z10">
        <v>0</v>
      </c>
      <c r="AA10" s="201">
        <v>14.03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97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494.75</v>
      </c>
      <c r="L11" s="201">
        <v>17.11</v>
      </c>
      <c r="M11" s="201">
        <v>63.86</v>
      </c>
      <c r="N11" s="201">
        <v>52.97</v>
      </c>
      <c r="O11" s="201">
        <v>74.03</v>
      </c>
      <c r="P11" s="201">
        <v>31.39</v>
      </c>
      <c r="Q11" s="201">
        <v>9.6300000000000008</v>
      </c>
      <c r="R11" s="201">
        <v>19.14</v>
      </c>
      <c r="S11" s="201">
        <v>11.77</v>
      </c>
      <c r="T11" s="201">
        <v>1.42</v>
      </c>
      <c r="U11" s="201">
        <v>59.63</v>
      </c>
      <c r="V11" s="201">
        <v>8.83</v>
      </c>
      <c r="W11" s="201">
        <v>18.79</v>
      </c>
      <c r="X11" s="201">
        <v>62.44</v>
      </c>
      <c r="Y11" s="201">
        <v>0</v>
      </c>
      <c r="Z11">
        <v>0</v>
      </c>
      <c r="AA11" s="201">
        <v>14.03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494.75</v>
      </c>
      <c r="L12" s="201">
        <v>17.47</v>
      </c>
      <c r="M12" s="201">
        <v>63.86</v>
      </c>
      <c r="N12" s="201">
        <v>52.97</v>
      </c>
      <c r="O12" s="201">
        <v>74.03</v>
      </c>
      <c r="P12" s="201">
        <v>31.39</v>
      </c>
      <c r="Q12" s="201">
        <v>9.6300000000000008</v>
      </c>
      <c r="R12" s="201">
        <v>19.14</v>
      </c>
      <c r="S12" s="201">
        <v>11.77</v>
      </c>
      <c r="T12" s="201">
        <v>1.42</v>
      </c>
      <c r="U12" s="201">
        <v>59.63</v>
      </c>
      <c r="V12" s="201">
        <v>8.83</v>
      </c>
      <c r="W12" s="201">
        <v>18.79</v>
      </c>
      <c r="X12" s="201">
        <v>62.44</v>
      </c>
      <c r="Y12" s="201">
        <v>0</v>
      </c>
      <c r="Z12">
        <v>0</v>
      </c>
      <c r="AA12" s="201">
        <v>14.03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494.75</v>
      </c>
      <c r="L13" s="201">
        <v>17.47</v>
      </c>
      <c r="M13" s="201">
        <v>63.86</v>
      </c>
      <c r="N13" s="201">
        <v>52.97</v>
      </c>
      <c r="O13" s="201">
        <v>74.03</v>
      </c>
      <c r="P13" s="201">
        <v>31.39</v>
      </c>
      <c r="Q13" s="201">
        <v>9.6300000000000008</v>
      </c>
      <c r="R13" s="201">
        <v>19.14</v>
      </c>
      <c r="S13" s="201">
        <v>11.77</v>
      </c>
      <c r="T13" s="201">
        <v>1.42</v>
      </c>
      <c r="U13" s="201">
        <v>59.63</v>
      </c>
      <c r="V13" s="201">
        <v>8.83</v>
      </c>
      <c r="W13" s="201">
        <v>18.79</v>
      </c>
      <c r="X13" s="201">
        <v>62.44</v>
      </c>
      <c r="Y13" s="201">
        <v>0</v>
      </c>
      <c r="Z13">
        <v>0</v>
      </c>
      <c r="AA13" s="201">
        <v>14.03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118.44</v>
      </c>
      <c r="AQ13" s="201">
        <v>39.619999999999997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494.75</v>
      </c>
      <c r="L14" s="201">
        <v>17.47</v>
      </c>
      <c r="M14" s="201">
        <v>63.86</v>
      </c>
      <c r="N14" s="201">
        <v>52.97</v>
      </c>
      <c r="O14" s="201">
        <v>74.03</v>
      </c>
      <c r="P14" s="201">
        <v>31.39</v>
      </c>
      <c r="Q14" s="201">
        <v>9.6300000000000008</v>
      </c>
      <c r="R14" s="201">
        <v>19.14</v>
      </c>
      <c r="S14" s="201">
        <v>11.77</v>
      </c>
      <c r="T14" s="201">
        <v>1.42</v>
      </c>
      <c r="U14" s="201">
        <v>59.63</v>
      </c>
      <c r="V14" s="201">
        <v>8.83</v>
      </c>
      <c r="W14" s="201">
        <v>18.79</v>
      </c>
      <c r="X14" s="201">
        <v>62.44</v>
      </c>
      <c r="Y14" s="201">
        <v>0</v>
      </c>
      <c r="Z14">
        <v>0</v>
      </c>
      <c r="AA14" s="201">
        <v>14.03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118.44</v>
      </c>
      <c r="AQ14" s="201">
        <v>39.619999999999997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494.75</v>
      </c>
      <c r="L15" s="201">
        <v>17.47</v>
      </c>
      <c r="M15" s="201">
        <v>62.08</v>
      </c>
      <c r="N15" s="201">
        <v>51.73</v>
      </c>
      <c r="O15" s="201">
        <v>72.22</v>
      </c>
      <c r="P15" s="201">
        <v>30.26</v>
      </c>
      <c r="Q15" s="201">
        <v>9.6300000000000008</v>
      </c>
      <c r="R15" s="201">
        <v>19.14</v>
      </c>
      <c r="S15" s="201">
        <v>11.77</v>
      </c>
      <c r="T15" s="201">
        <v>1.42</v>
      </c>
      <c r="U15" s="201">
        <v>59.63</v>
      </c>
      <c r="V15" s="201">
        <v>8.83</v>
      </c>
      <c r="W15" s="201">
        <v>18.79</v>
      </c>
      <c r="X15" s="201">
        <v>62.44</v>
      </c>
      <c r="Y15" s="201">
        <v>0</v>
      </c>
      <c r="Z15">
        <v>0</v>
      </c>
      <c r="AA15" s="201">
        <v>14.03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107.32</v>
      </c>
      <c r="AQ15" s="201">
        <v>38.270000000000003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494.75</v>
      </c>
      <c r="L16" s="201">
        <v>17.47</v>
      </c>
      <c r="M16" s="201">
        <v>62.08</v>
      </c>
      <c r="N16" s="201">
        <v>51.73</v>
      </c>
      <c r="O16" s="201">
        <v>72.22</v>
      </c>
      <c r="P16" s="201">
        <v>30.26</v>
      </c>
      <c r="Q16" s="201">
        <v>9.6300000000000008</v>
      </c>
      <c r="R16" s="201">
        <v>19.14</v>
      </c>
      <c r="S16" s="201">
        <v>11.77</v>
      </c>
      <c r="T16" s="201">
        <v>1.42</v>
      </c>
      <c r="U16" s="201">
        <v>59.63</v>
      </c>
      <c r="V16" s="201">
        <v>8.83</v>
      </c>
      <c r="W16" s="201">
        <v>18.79</v>
      </c>
      <c r="X16" s="201">
        <v>62.44</v>
      </c>
      <c r="Y16" s="201">
        <v>0</v>
      </c>
      <c r="Z16">
        <v>0</v>
      </c>
      <c r="AA16" s="201">
        <v>14.03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107.32</v>
      </c>
      <c r="AQ16" s="201">
        <v>38.270000000000003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471.31</v>
      </c>
      <c r="L17" s="201">
        <v>7.11</v>
      </c>
      <c r="M17" s="201">
        <v>62.08</v>
      </c>
      <c r="N17" s="201">
        <v>51.73</v>
      </c>
      <c r="O17" s="201">
        <v>72.22</v>
      </c>
      <c r="P17" s="201">
        <v>30.26</v>
      </c>
      <c r="Q17" s="201">
        <v>9.6300000000000008</v>
      </c>
      <c r="R17" s="201">
        <v>19.14</v>
      </c>
      <c r="S17" s="201">
        <v>11.77</v>
      </c>
      <c r="T17" s="201">
        <v>1.42</v>
      </c>
      <c r="U17" s="201">
        <v>59.63</v>
      </c>
      <c r="V17" s="201">
        <v>8.83</v>
      </c>
      <c r="W17" s="201">
        <v>18.79</v>
      </c>
      <c r="X17" s="201">
        <v>62.44</v>
      </c>
      <c r="Y17" s="201">
        <v>0</v>
      </c>
      <c r="Z17">
        <v>0</v>
      </c>
      <c r="AA17" s="201">
        <v>14.03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107.32</v>
      </c>
      <c r="AQ17" s="201">
        <v>38.270000000000003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464.55</v>
      </c>
      <c r="L18" s="201">
        <v>7.11</v>
      </c>
      <c r="M18" s="201">
        <v>62.08</v>
      </c>
      <c r="N18" s="201">
        <v>51.73</v>
      </c>
      <c r="O18" s="201">
        <v>72.22</v>
      </c>
      <c r="P18" s="201">
        <v>30.26</v>
      </c>
      <c r="Q18" s="201">
        <v>9.6300000000000008</v>
      </c>
      <c r="R18" s="201">
        <v>19.14</v>
      </c>
      <c r="S18" s="201">
        <v>11.77</v>
      </c>
      <c r="T18" s="201">
        <v>1.42</v>
      </c>
      <c r="U18" s="201">
        <v>59.63</v>
      </c>
      <c r="V18" s="201">
        <v>8.83</v>
      </c>
      <c r="W18" s="201">
        <v>18.79</v>
      </c>
      <c r="X18" s="201">
        <v>62.44</v>
      </c>
      <c r="Y18" s="201">
        <v>0</v>
      </c>
      <c r="Z18">
        <v>0</v>
      </c>
      <c r="AA18" s="201">
        <v>14.03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107.32</v>
      </c>
      <c r="AQ18" s="201">
        <v>38.270000000000003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448.13</v>
      </c>
      <c r="L19" s="201">
        <v>7.11</v>
      </c>
      <c r="M19" s="201">
        <v>62.08</v>
      </c>
      <c r="N19" s="201">
        <v>51.73</v>
      </c>
      <c r="O19" s="201">
        <v>72.22</v>
      </c>
      <c r="P19" s="201">
        <v>30.26</v>
      </c>
      <c r="Q19" s="201">
        <v>9.6300000000000008</v>
      </c>
      <c r="R19" s="201">
        <v>19.14</v>
      </c>
      <c r="S19" s="201">
        <v>11.77</v>
      </c>
      <c r="T19" s="201">
        <v>1.42</v>
      </c>
      <c r="U19" s="201">
        <v>59.63</v>
      </c>
      <c r="V19" s="201">
        <v>8.83</v>
      </c>
      <c r="W19" s="201">
        <v>18.79</v>
      </c>
      <c r="X19" s="201">
        <v>62.44</v>
      </c>
      <c r="Y19" s="201">
        <v>0</v>
      </c>
      <c r="Z19">
        <v>0</v>
      </c>
      <c r="AA19" s="201">
        <v>14.03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107.32</v>
      </c>
      <c r="AQ19" s="201">
        <v>38.32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450.06</v>
      </c>
      <c r="L20" s="201">
        <v>7.11</v>
      </c>
      <c r="M20" s="201">
        <v>62.08</v>
      </c>
      <c r="N20" s="201">
        <v>51.73</v>
      </c>
      <c r="O20" s="201">
        <v>72.22</v>
      </c>
      <c r="P20" s="201">
        <v>30.26</v>
      </c>
      <c r="Q20" s="201">
        <v>9.6300000000000008</v>
      </c>
      <c r="R20" s="201">
        <v>19.14</v>
      </c>
      <c r="S20" s="201">
        <v>11.77</v>
      </c>
      <c r="T20" s="201">
        <v>1.42</v>
      </c>
      <c r="U20" s="201">
        <v>59.63</v>
      </c>
      <c r="V20" s="201">
        <v>8.83</v>
      </c>
      <c r="W20" s="201">
        <v>18.79</v>
      </c>
      <c r="X20" s="201">
        <v>62.44</v>
      </c>
      <c r="Y20" s="201">
        <v>0</v>
      </c>
      <c r="Z20">
        <v>0</v>
      </c>
      <c r="AA20" s="201">
        <v>14.03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107.32</v>
      </c>
      <c r="AQ20" s="201">
        <v>38.32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450.06</v>
      </c>
      <c r="L21" s="201">
        <v>7.11</v>
      </c>
      <c r="M21" s="201">
        <v>62.08</v>
      </c>
      <c r="N21" s="201">
        <v>51.73</v>
      </c>
      <c r="O21" s="201">
        <v>72.22</v>
      </c>
      <c r="P21" s="201">
        <v>30.26</v>
      </c>
      <c r="Q21" s="201">
        <v>9.6300000000000008</v>
      </c>
      <c r="R21" s="201">
        <v>19.14</v>
      </c>
      <c r="S21" s="201">
        <v>11.77</v>
      </c>
      <c r="T21" s="201">
        <v>1.42</v>
      </c>
      <c r="U21" s="201">
        <v>59.63</v>
      </c>
      <c r="V21" s="201">
        <v>8.83</v>
      </c>
      <c r="W21" s="201">
        <v>18.79</v>
      </c>
      <c r="X21" s="201">
        <v>62.44</v>
      </c>
      <c r="Y21" s="201">
        <v>0</v>
      </c>
      <c r="Z21">
        <v>0</v>
      </c>
      <c r="AA21" s="201">
        <v>14.03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107.32</v>
      </c>
      <c r="AQ21" s="201">
        <v>38.32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444.27</v>
      </c>
      <c r="L22" s="201">
        <v>7.11</v>
      </c>
      <c r="M22" s="201">
        <v>62.08</v>
      </c>
      <c r="N22" s="201">
        <v>51.73</v>
      </c>
      <c r="O22" s="201">
        <v>72.22</v>
      </c>
      <c r="P22" s="201">
        <v>30.26</v>
      </c>
      <c r="Q22" s="201">
        <v>9.6300000000000008</v>
      </c>
      <c r="R22" s="201">
        <v>19.14</v>
      </c>
      <c r="S22" s="201">
        <v>11.77</v>
      </c>
      <c r="T22" s="201">
        <v>1.42</v>
      </c>
      <c r="U22" s="201">
        <v>59.63</v>
      </c>
      <c r="V22" s="201">
        <v>8.83</v>
      </c>
      <c r="W22" s="201">
        <v>18.79</v>
      </c>
      <c r="X22" s="201">
        <v>62.44</v>
      </c>
      <c r="Y22" s="201">
        <v>0</v>
      </c>
      <c r="Z22">
        <v>0</v>
      </c>
      <c r="AA22" s="201">
        <v>14.03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107.32</v>
      </c>
      <c r="AQ22" s="201">
        <v>38.32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423.99</v>
      </c>
      <c r="L23" s="201">
        <v>7.11</v>
      </c>
      <c r="M23" s="201">
        <v>62.08</v>
      </c>
      <c r="N23" s="201">
        <v>51.73</v>
      </c>
      <c r="O23" s="201">
        <v>72.22</v>
      </c>
      <c r="P23" s="201">
        <v>30.26</v>
      </c>
      <c r="Q23" s="201">
        <v>9.6300000000000008</v>
      </c>
      <c r="R23" s="201">
        <v>19.14</v>
      </c>
      <c r="S23" s="201">
        <v>11.77</v>
      </c>
      <c r="T23" s="201">
        <v>1.42</v>
      </c>
      <c r="U23" s="201">
        <v>59.63</v>
      </c>
      <c r="V23" s="201">
        <v>8.83</v>
      </c>
      <c r="W23" s="201">
        <v>18.79</v>
      </c>
      <c r="X23" s="201">
        <v>62.44</v>
      </c>
      <c r="Y23" s="201">
        <v>0</v>
      </c>
      <c r="Z23">
        <v>0</v>
      </c>
      <c r="AA23" s="201">
        <v>14.61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107.32</v>
      </c>
      <c r="AQ23" s="201">
        <v>38.32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3.07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369.9</v>
      </c>
      <c r="L24" s="201">
        <v>7.11</v>
      </c>
      <c r="M24" s="201">
        <v>62.08</v>
      </c>
      <c r="N24" s="201">
        <v>51.73</v>
      </c>
      <c r="O24" s="201">
        <v>72.22</v>
      </c>
      <c r="P24" s="201">
        <v>30.26</v>
      </c>
      <c r="Q24" s="201">
        <v>9.6300000000000008</v>
      </c>
      <c r="R24" s="201">
        <v>19.14</v>
      </c>
      <c r="S24" s="201">
        <v>11.77</v>
      </c>
      <c r="T24" s="201">
        <v>1.42</v>
      </c>
      <c r="U24" s="201">
        <v>59.63</v>
      </c>
      <c r="V24" s="201">
        <v>8.83</v>
      </c>
      <c r="W24" s="201">
        <v>18.79</v>
      </c>
      <c r="X24" s="201">
        <v>62.44</v>
      </c>
      <c r="Y24" s="201">
        <v>0</v>
      </c>
      <c r="Z24">
        <v>0</v>
      </c>
      <c r="AA24" s="201">
        <v>14.61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107.32</v>
      </c>
      <c r="AQ24" s="201">
        <v>38.32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3.07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307.12</v>
      </c>
      <c r="L25" s="201">
        <v>7.11</v>
      </c>
      <c r="M25" s="201">
        <v>62.08</v>
      </c>
      <c r="N25" s="201">
        <v>51.73</v>
      </c>
      <c r="O25" s="201">
        <v>72.22</v>
      </c>
      <c r="P25" s="201">
        <v>30.26</v>
      </c>
      <c r="Q25" s="201">
        <v>9.6300000000000008</v>
      </c>
      <c r="R25" s="201">
        <v>19.14</v>
      </c>
      <c r="S25" s="201">
        <v>11.77</v>
      </c>
      <c r="T25" s="201">
        <v>1.42</v>
      </c>
      <c r="U25" s="201">
        <v>59.63</v>
      </c>
      <c r="V25" s="201">
        <v>8.82</v>
      </c>
      <c r="W25" s="201">
        <v>18.79</v>
      </c>
      <c r="X25" s="201">
        <v>62.91</v>
      </c>
      <c r="Y25" s="201">
        <v>0</v>
      </c>
      <c r="Z25">
        <v>0</v>
      </c>
      <c r="AA25" s="201">
        <v>14.61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107.32</v>
      </c>
      <c r="AQ25" s="201">
        <v>38.32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3.07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272.51</v>
      </c>
      <c r="L26" s="201">
        <v>7.11</v>
      </c>
      <c r="M26" s="201">
        <v>62.08</v>
      </c>
      <c r="N26" s="201">
        <v>51.73</v>
      </c>
      <c r="O26" s="201">
        <v>72.22</v>
      </c>
      <c r="P26" s="201">
        <v>30.26</v>
      </c>
      <c r="Q26" s="201">
        <v>9.6300000000000008</v>
      </c>
      <c r="R26" s="201">
        <v>19.14</v>
      </c>
      <c r="S26" s="201">
        <v>11.77</v>
      </c>
      <c r="T26" s="201">
        <v>1.42</v>
      </c>
      <c r="U26" s="201">
        <v>59.63</v>
      </c>
      <c r="V26" s="201">
        <v>8.82</v>
      </c>
      <c r="W26" s="201">
        <v>18.79</v>
      </c>
      <c r="X26" s="201">
        <v>62.91</v>
      </c>
      <c r="Y26" s="201">
        <v>0</v>
      </c>
      <c r="Z26">
        <v>0</v>
      </c>
      <c r="AA26" s="201">
        <v>14.61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107.32</v>
      </c>
      <c r="AQ26" s="201">
        <v>25.32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3.07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272.51</v>
      </c>
      <c r="L27" s="201">
        <v>7.11</v>
      </c>
      <c r="M27" s="201">
        <v>62.08</v>
      </c>
      <c r="N27" s="201">
        <v>51.73</v>
      </c>
      <c r="O27" s="201">
        <v>72.22</v>
      </c>
      <c r="P27" s="201">
        <v>30.26</v>
      </c>
      <c r="Q27" s="201">
        <v>9.6300000000000008</v>
      </c>
      <c r="R27" s="201">
        <v>19.14</v>
      </c>
      <c r="S27" s="201">
        <v>11.77</v>
      </c>
      <c r="T27" s="201">
        <v>1.42</v>
      </c>
      <c r="U27" s="201">
        <v>59.63</v>
      </c>
      <c r="V27" s="201">
        <v>8.83</v>
      </c>
      <c r="W27" s="201">
        <v>18.79</v>
      </c>
      <c r="X27" s="201">
        <v>62.44</v>
      </c>
      <c r="Y27" s="201">
        <v>0</v>
      </c>
      <c r="Z27">
        <v>0</v>
      </c>
      <c r="AA27" s="201">
        <v>14.61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107.32</v>
      </c>
      <c r="AQ27" s="201">
        <v>25.32</v>
      </c>
      <c r="AR27" s="201">
        <v>7.74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3.07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272.51</v>
      </c>
      <c r="L28" s="201">
        <v>7.11</v>
      </c>
      <c r="M28" s="201">
        <v>62.08</v>
      </c>
      <c r="N28" s="201">
        <v>51.73</v>
      </c>
      <c r="O28" s="201">
        <v>72.22</v>
      </c>
      <c r="P28" s="201">
        <v>30.26</v>
      </c>
      <c r="Q28" s="201">
        <v>9.6300000000000008</v>
      </c>
      <c r="R28" s="201">
        <v>19.14</v>
      </c>
      <c r="S28" s="201">
        <v>11.77</v>
      </c>
      <c r="T28" s="201">
        <v>1.42</v>
      </c>
      <c r="U28" s="201">
        <v>59.63</v>
      </c>
      <c r="V28" s="201">
        <v>8.83</v>
      </c>
      <c r="W28" s="201">
        <v>18.79</v>
      </c>
      <c r="X28" s="201">
        <v>62.44</v>
      </c>
      <c r="Y28" s="201">
        <v>0</v>
      </c>
      <c r="Z28">
        <v>0</v>
      </c>
      <c r="AA28" s="201">
        <v>14.61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107.32</v>
      </c>
      <c r="AQ28" s="201">
        <v>25.32</v>
      </c>
      <c r="AR28" s="201">
        <v>14.32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3.07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272.51</v>
      </c>
      <c r="L29" s="201">
        <v>7.11</v>
      </c>
      <c r="M29" s="201">
        <v>62.08</v>
      </c>
      <c r="N29" s="201">
        <v>51.73</v>
      </c>
      <c r="O29" s="201">
        <v>72.22</v>
      </c>
      <c r="P29" s="201">
        <v>30.26</v>
      </c>
      <c r="Q29" s="201">
        <v>5.58</v>
      </c>
      <c r="R29" s="201">
        <v>10.62</v>
      </c>
      <c r="S29" s="201">
        <v>6.7</v>
      </c>
      <c r="T29" s="201">
        <v>0.81</v>
      </c>
      <c r="U29" s="201">
        <v>59.63</v>
      </c>
      <c r="V29" s="201">
        <v>8.83</v>
      </c>
      <c r="W29" s="201">
        <v>18.79</v>
      </c>
      <c r="X29" s="201">
        <v>62.44</v>
      </c>
      <c r="Y29" s="201">
        <v>0</v>
      </c>
      <c r="Z29">
        <v>0</v>
      </c>
      <c r="AA29" s="201">
        <v>14.61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90.79</v>
      </c>
      <c r="AQ29" s="201">
        <v>25.32</v>
      </c>
      <c r="AR29" s="201">
        <v>20.010000000000002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3.07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272.51</v>
      </c>
      <c r="L30" s="201">
        <v>7.11</v>
      </c>
      <c r="M30" s="201">
        <v>62.08</v>
      </c>
      <c r="N30" s="201">
        <v>51.73</v>
      </c>
      <c r="O30" s="201">
        <v>72.22</v>
      </c>
      <c r="P30" s="201">
        <v>30.26</v>
      </c>
      <c r="Q30" s="201">
        <v>5.39</v>
      </c>
      <c r="R30" s="201">
        <v>10.62</v>
      </c>
      <c r="S30" s="201">
        <v>6.47</v>
      </c>
      <c r="T30" s="201">
        <v>0.81</v>
      </c>
      <c r="U30" s="201">
        <v>59.63</v>
      </c>
      <c r="V30" s="201">
        <v>4.8600000000000003</v>
      </c>
      <c r="W30" s="201">
        <v>10.35</v>
      </c>
      <c r="X30" s="201">
        <v>34.340000000000003</v>
      </c>
      <c r="Y30" s="201">
        <v>0</v>
      </c>
      <c r="Z30">
        <v>0</v>
      </c>
      <c r="AA30" s="201">
        <v>14.61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57.95</v>
      </c>
      <c r="AQ30" s="201">
        <v>25.32</v>
      </c>
      <c r="AR30" s="201">
        <v>25.5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3.07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272.51</v>
      </c>
      <c r="L31" s="201">
        <v>7.11</v>
      </c>
      <c r="M31" s="201">
        <v>35.17</v>
      </c>
      <c r="N31" s="201">
        <v>29.14</v>
      </c>
      <c r="O31" s="201">
        <v>72.22</v>
      </c>
      <c r="P31" s="201">
        <v>30.26</v>
      </c>
      <c r="Q31" s="201">
        <v>5.39</v>
      </c>
      <c r="R31" s="201">
        <v>10.62</v>
      </c>
      <c r="S31" s="201">
        <v>6.47</v>
      </c>
      <c r="T31" s="201">
        <v>0.81</v>
      </c>
      <c r="U31" s="201">
        <v>59.63</v>
      </c>
      <c r="V31" s="201">
        <v>4.8600000000000003</v>
      </c>
      <c r="W31" s="201">
        <v>10.35</v>
      </c>
      <c r="X31" s="201">
        <v>34.340000000000003</v>
      </c>
      <c r="Y31" s="201">
        <v>0</v>
      </c>
      <c r="Z31">
        <v>0</v>
      </c>
      <c r="AA31" s="201">
        <v>14.61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57.95</v>
      </c>
      <c r="AQ31" s="201">
        <v>25.32</v>
      </c>
      <c r="AR31" s="201">
        <v>25.5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3.07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272.51</v>
      </c>
      <c r="L32" s="201">
        <v>7.11</v>
      </c>
      <c r="M32" s="201">
        <v>35.17</v>
      </c>
      <c r="N32" s="201">
        <v>29.14</v>
      </c>
      <c r="O32" s="201">
        <v>40.72</v>
      </c>
      <c r="P32" s="201">
        <v>30.26</v>
      </c>
      <c r="Q32" s="201">
        <v>5.39</v>
      </c>
      <c r="R32" s="201">
        <v>10.62</v>
      </c>
      <c r="S32" s="201">
        <v>6.47</v>
      </c>
      <c r="T32" s="201">
        <v>0.79</v>
      </c>
      <c r="U32" s="201">
        <v>59.63</v>
      </c>
      <c r="V32" s="201">
        <v>4.8600000000000003</v>
      </c>
      <c r="W32" s="201">
        <v>10.35</v>
      </c>
      <c r="X32" s="201">
        <v>34.340000000000003</v>
      </c>
      <c r="Y32" s="201">
        <v>0</v>
      </c>
      <c r="Z32">
        <v>0</v>
      </c>
      <c r="AA32" s="201">
        <v>14.61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57.95</v>
      </c>
      <c r="AQ32" s="201">
        <v>25.32</v>
      </c>
      <c r="AR32" s="201">
        <v>26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3.07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272.51</v>
      </c>
      <c r="L33" s="201">
        <v>7.11</v>
      </c>
      <c r="M33" s="201">
        <v>35.17</v>
      </c>
      <c r="N33" s="201">
        <v>29.14</v>
      </c>
      <c r="O33" s="201">
        <v>40.72</v>
      </c>
      <c r="P33" s="201">
        <v>17.29</v>
      </c>
      <c r="Q33" s="201">
        <v>5.39</v>
      </c>
      <c r="R33" s="201">
        <v>10.62</v>
      </c>
      <c r="S33" s="201">
        <v>6.47</v>
      </c>
      <c r="T33" s="201">
        <v>0.79</v>
      </c>
      <c r="U33" s="201">
        <v>59.63</v>
      </c>
      <c r="V33" s="201">
        <v>4.8600000000000003</v>
      </c>
      <c r="W33" s="201">
        <v>10.35</v>
      </c>
      <c r="X33" s="201">
        <v>34.340000000000003</v>
      </c>
      <c r="Y33" s="201">
        <v>0</v>
      </c>
      <c r="Z33">
        <v>0</v>
      </c>
      <c r="AA33" s="201">
        <v>14.61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57.95</v>
      </c>
      <c r="AQ33" s="201">
        <v>25.32</v>
      </c>
      <c r="AR33" s="201">
        <v>27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3.07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272.51</v>
      </c>
      <c r="L34" s="201">
        <v>7.11</v>
      </c>
      <c r="M34" s="201">
        <v>35.159999999999997</v>
      </c>
      <c r="N34" s="201">
        <v>29.14</v>
      </c>
      <c r="O34" s="201">
        <v>40.72</v>
      </c>
      <c r="P34" s="201">
        <v>17.29</v>
      </c>
      <c r="Q34" s="201">
        <v>5.39</v>
      </c>
      <c r="R34" s="201">
        <v>10.62</v>
      </c>
      <c r="S34" s="201">
        <v>6.47</v>
      </c>
      <c r="T34" s="201">
        <v>0.79</v>
      </c>
      <c r="U34" s="201">
        <v>59.63</v>
      </c>
      <c r="V34" s="201">
        <v>4.8600000000000003</v>
      </c>
      <c r="W34" s="201">
        <v>10.35</v>
      </c>
      <c r="X34" s="201">
        <v>34.340000000000003</v>
      </c>
      <c r="Y34" s="201">
        <v>0</v>
      </c>
      <c r="Z34">
        <v>0</v>
      </c>
      <c r="AA34" s="201">
        <v>14.61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57.95</v>
      </c>
      <c r="AQ34" s="201">
        <v>25.32</v>
      </c>
      <c r="AR34" s="201">
        <v>28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3.07</v>
      </c>
      <c r="BA34" s="201">
        <v>3.1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272.51</v>
      </c>
      <c r="L35" s="201">
        <v>7.11</v>
      </c>
      <c r="M35" s="201">
        <v>35.159999999999997</v>
      </c>
      <c r="N35" s="201">
        <v>29.14</v>
      </c>
      <c r="O35" s="201">
        <v>40.72</v>
      </c>
      <c r="P35" s="201">
        <v>17.29</v>
      </c>
      <c r="Q35" s="201">
        <v>5.39</v>
      </c>
      <c r="R35" s="201">
        <v>10.62</v>
      </c>
      <c r="S35" s="201">
        <v>6.47</v>
      </c>
      <c r="T35" s="201">
        <v>0.79</v>
      </c>
      <c r="U35" s="201">
        <v>59.96</v>
      </c>
      <c r="V35" s="201">
        <v>4.8600000000000003</v>
      </c>
      <c r="W35" s="201">
        <v>10.35</v>
      </c>
      <c r="X35" s="201">
        <v>34.340000000000003</v>
      </c>
      <c r="Y35" s="201">
        <v>0</v>
      </c>
      <c r="Z35">
        <v>0</v>
      </c>
      <c r="AA35" s="201">
        <v>14.61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57.95</v>
      </c>
      <c r="AQ35" s="201">
        <v>25.32</v>
      </c>
      <c r="AR35" s="201">
        <v>29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2.96</v>
      </c>
      <c r="BA35" s="201">
        <v>3.1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272.51</v>
      </c>
      <c r="L36" s="201">
        <v>7.11</v>
      </c>
      <c r="M36" s="201">
        <v>35.159999999999997</v>
      </c>
      <c r="N36" s="201">
        <v>29.14</v>
      </c>
      <c r="O36" s="201">
        <v>40.72</v>
      </c>
      <c r="P36" s="201">
        <v>17.29</v>
      </c>
      <c r="Q36" s="201">
        <v>5.39</v>
      </c>
      <c r="R36" s="201">
        <v>10.62</v>
      </c>
      <c r="S36" s="201">
        <v>6.47</v>
      </c>
      <c r="T36" s="201">
        <v>0.79</v>
      </c>
      <c r="U36" s="201">
        <v>59.99</v>
      </c>
      <c r="V36" s="201">
        <v>4.8600000000000003</v>
      </c>
      <c r="W36" s="201">
        <v>10.35</v>
      </c>
      <c r="X36" s="201">
        <v>34.340000000000003</v>
      </c>
      <c r="Y36" s="201">
        <v>0</v>
      </c>
      <c r="Z36">
        <v>0</v>
      </c>
      <c r="AA36" s="201">
        <v>14.61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57.95</v>
      </c>
      <c r="AQ36" s="201">
        <v>25.32</v>
      </c>
      <c r="AR36" s="201">
        <v>32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2.59</v>
      </c>
      <c r="BA36" s="201">
        <v>3.1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272.51</v>
      </c>
      <c r="L37" s="201">
        <v>7.11</v>
      </c>
      <c r="M37" s="201">
        <v>35.159999999999997</v>
      </c>
      <c r="N37" s="201">
        <v>29.14</v>
      </c>
      <c r="O37" s="201">
        <v>40.72</v>
      </c>
      <c r="P37" s="201">
        <v>17.899999999999999</v>
      </c>
      <c r="Q37" s="201">
        <v>5.39</v>
      </c>
      <c r="R37" s="201">
        <v>10.62</v>
      </c>
      <c r="S37" s="201">
        <v>6.47</v>
      </c>
      <c r="T37" s="201">
        <v>0.79</v>
      </c>
      <c r="U37" s="201">
        <v>59.99</v>
      </c>
      <c r="V37" s="201">
        <v>4.8600000000000003</v>
      </c>
      <c r="W37" s="201">
        <v>10.56</v>
      </c>
      <c r="X37" s="201">
        <v>34.340000000000003</v>
      </c>
      <c r="Y37" s="201">
        <v>0</v>
      </c>
      <c r="Z37">
        <v>0</v>
      </c>
      <c r="AA37" s="201">
        <v>14.61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57.95</v>
      </c>
      <c r="AQ37" s="201">
        <v>25.32</v>
      </c>
      <c r="AR37" s="201">
        <v>36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1.66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272.51</v>
      </c>
      <c r="L38" s="201">
        <v>7.11</v>
      </c>
      <c r="M38" s="201">
        <v>35.159999999999997</v>
      </c>
      <c r="N38" s="201">
        <v>29.14</v>
      </c>
      <c r="O38" s="201">
        <v>40.72</v>
      </c>
      <c r="P38" s="201">
        <v>17.899999999999999</v>
      </c>
      <c r="Q38" s="201">
        <v>5.39</v>
      </c>
      <c r="R38" s="201">
        <v>10.62</v>
      </c>
      <c r="S38" s="201">
        <v>6.47</v>
      </c>
      <c r="T38" s="201">
        <v>0.79</v>
      </c>
      <c r="U38" s="201">
        <v>59.99</v>
      </c>
      <c r="V38" s="201">
        <v>4.8600000000000003</v>
      </c>
      <c r="W38" s="201">
        <v>10.56</v>
      </c>
      <c r="X38" s="201">
        <v>34.340000000000003</v>
      </c>
      <c r="Y38" s="201">
        <v>0</v>
      </c>
      <c r="Z38">
        <v>0</v>
      </c>
      <c r="AA38" s="201">
        <v>14.61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57.95</v>
      </c>
      <c r="AQ38" s="201">
        <v>25.32</v>
      </c>
      <c r="AR38" s="201">
        <v>36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1.66</v>
      </c>
      <c r="BA38" s="201">
        <v>3.1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272.51</v>
      </c>
      <c r="L39" s="201">
        <v>7.11</v>
      </c>
      <c r="M39" s="201">
        <v>35.159999999999997</v>
      </c>
      <c r="N39" s="201">
        <v>29.14</v>
      </c>
      <c r="O39" s="201">
        <v>40.72</v>
      </c>
      <c r="P39" s="201">
        <v>17.899999999999999</v>
      </c>
      <c r="Q39" s="201">
        <v>5.39</v>
      </c>
      <c r="R39" s="201">
        <v>10.62</v>
      </c>
      <c r="S39" s="201">
        <v>6.47</v>
      </c>
      <c r="T39" s="201">
        <v>0.79</v>
      </c>
      <c r="U39" s="201">
        <v>59.99</v>
      </c>
      <c r="V39" s="201">
        <v>4.8600000000000003</v>
      </c>
      <c r="W39" s="201">
        <v>10.56</v>
      </c>
      <c r="X39" s="201">
        <v>34.340000000000003</v>
      </c>
      <c r="Y39" s="201">
        <v>0</v>
      </c>
      <c r="Z39">
        <v>0</v>
      </c>
      <c r="AA39" s="201">
        <v>14.61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57.95</v>
      </c>
      <c r="AQ39" s="201">
        <v>25.32</v>
      </c>
      <c r="AR39" s="201">
        <v>38.5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1.66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272.51</v>
      </c>
      <c r="L40" s="201">
        <v>7.11</v>
      </c>
      <c r="M40" s="201">
        <v>35.159999999999997</v>
      </c>
      <c r="N40" s="201">
        <v>29.14</v>
      </c>
      <c r="O40" s="201">
        <v>40.72</v>
      </c>
      <c r="P40" s="201">
        <v>17.899999999999999</v>
      </c>
      <c r="Q40" s="201">
        <v>5.39</v>
      </c>
      <c r="R40" s="201">
        <v>10.62</v>
      </c>
      <c r="S40" s="201">
        <v>6.47</v>
      </c>
      <c r="T40" s="201">
        <v>0.79</v>
      </c>
      <c r="U40" s="201">
        <v>59.99</v>
      </c>
      <c r="V40" s="201">
        <v>4.8600000000000003</v>
      </c>
      <c r="W40" s="201">
        <v>10.56</v>
      </c>
      <c r="X40" s="201">
        <v>34.340000000000003</v>
      </c>
      <c r="Y40" s="201">
        <v>0</v>
      </c>
      <c r="Z40">
        <v>0</v>
      </c>
      <c r="AA40" s="201">
        <v>14.61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57.95</v>
      </c>
      <c r="AQ40" s="201">
        <v>25.32</v>
      </c>
      <c r="AR40" s="201">
        <v>39.5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1.66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272.51</v>
      </c>
      <c r="L41" s="201">
        <v>7.11</v>
      </c>
      <c r="M41" s="201">
        <v>35.159999999999997</v>
      </c>
      <c r="N41" s="201">
        <v>29.14</v>
      </c>
      <c r="O41" s="201">
        <v>40.72</v>
      </c>
      <c r="P41" s="201">
        <v>17.899999999999999</v>
      </c>
      <c r="Q41" s="201">
        <v>5.39</v>
      </c>
      <c r="R41" s="201">
        <v>10.62</v>
      </c>
      <c r="S41" s="201">
        <v>6.47</v>
      </c>
      <c r="T41" s="201">
        <v>0.79</v>
      </c>
      <c r="U41" s="201">
        <v>59.99</v>
      </c>
      <c r="V41" s="201">
        <v>4.8600000000000003</v>
      </c>
      <c r="W41" s="201">
        <v>10.56</v>
      </c>
      <c r="X41" s="201">
        <v>34.340000000000003</v>
      </c>
      <c r="Y41" s="201">
        <v>0</v>
      </c>
      <c r="Z41">
        <v>0</v>
      </c>
      <c r="AA41" s="201">
        <v>14.61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57.95</v>
      </c>
      <c r="AQ41" s="201">
        <v>25.32</v>
      </c>
      <c r="AR41" s="201">
        <v>41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1.66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272.51</v>
      </c>
      <c r="L42" s="201">
        <v>7.11</v>
      </c>
      <c r="M42" s="201">
        <v>35.159999999999997</v>
      </c>
      <c r="N42" s="201">
        <v>29.14</v>
      </c>
      <c r="O42" s="201">
        <v>40.72</v>
      </c>
      <c r="P42" s="201">
        <v>17.899999999999999</v>
      </c>
      <c r="Q42" s="201">
        <v>5.39</v>
      </c>
      <c r="R42" s="201">
        <v>10.62</v>
      </c>
      <c r="S42" s="201">
        <v>6.47</v>
      </c>
      <c r="T42" s="201">
        <v>0.79</v>
      </c>
      <c r="U42" s="201">
        <v>59.99</v>
      </c>
      <c r="V42" s="201">
        <v>4.8600000000000003</v>
      </c>
      <c r="W42" s="201">
        <v>10.56</v>
      </c>
      <c r="X42" s="201">
        <v>34.340000000000003</v>
      </c>
      <c r="Y42" s="201">
        <v>0</v>
      </c>
      <c r="Z42">
        <v>0</v>
      </c>
      <c r="AA42" s="201">
        <v>14.61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57.95</v>
      </c>
      <c r="AQ42" s="201">
        <v>25.32</v>
      </c>
      <c r="AR42" s="201">
        <v>41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1.66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272.12</v>
      </c>
      <c r="L43" s="201">
        <v>6.89</v>
      </c>
      <c r="M43" s="201">
        <v>35.17</v>
      </c>
      <c r="N43" s="201">
        <v>29.14</v>
      </c>
      <c r="O43" s="201">
        <v>40.72</v>
      </c>
      <c r="P43" s="201">
        <v>18.47</v>
      </c>
      <c r="Q43" s="201">
        <v>5.29</v>
      </c>
      <c r="R43" s="201">
        <v>10.52</v>
      </c>
      <c r="S43" s="201">
        <v>6.47</v>
      </c>
      <c r="T43" s="201">
        <v>0.78</v>
      </c>
      <c r="U43" s="201">
        <v>61.28</v>
      </c>
      <c r="V43" s="201">
        <v>4.8600000000000003</v>
      </c>
      <c r="W43" s="201">
        <v>10.56</v>
      </c>
      <c r="X43" s="201">
        <v>34.340000000000003</v>
      </c>
      <c r="Y43" s="201">
        <v>0</v>
      </c>
      <c r="Z43">
        <v>0</v>
      </c>
      <c r="AA43" s="201">
        <v>14.61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57.95</v>
      </c>
      <c r="AQ43" s="201">
        <v>25.32</v>
      </c>
      <c r="AR43" s="201">
        <v>41.5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0.83</v>
      </c>
      <c r="BA43" s="201">
        <v>2.78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272.12</v>
      </c>
      <c r="L44" s="201">
        <v>6.89</v>
      </c>
      <c r="M44" s="201">
        <v>35.17</v>
      </c>
      <c r="N44" s="201">
        <v>29.14</v>
      </c>
      <c r="O44" s="201">
        <v>40.72</v>
      </c>
      <c r="P44" s="201">
        <v>18.47</v>
      </c>
      <c r="Q44" s="201">
        <v>5.29</v>
      </c>
      <c r="R44" s="201">
        <v>10.52</v>
      </c>
      <c r="S44" s="201">
        <v>6.47</v>
      </c>
      <c r="T44" s="201">
        <v>0.78</v>
      </c>
      <c r="U44" s="201">
        <v>61.28</v>
      </c>
      <c r="V44" s="201">
        <v>4.8600000000000003</v>
      </c>
      <c r="W44" s="201">
        <v>10.56</v>
      </c>
      <c r="X44" s="201">
        <v>34.340000000000003</v>
      </c>
      <c r="Y44" s="201">
        <v>0</v>
      </c>
      <c r="Z44">
        <v>0</v>
      </c>
      <c r="AA44" s="201">
        <v>14.61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57.95</v>
      </c>
      <c r="AQ44" s="201">
        <v>25.32</v>
      </c>
      <c r="AR44" s="201">
        <v>41.5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0.83</v>
      </c>
      <c r="BA44" s="201">
        <v>2.78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272.12</v>
      </c>
      <c r="L45" s="201">
        <v>6.89</v>
      </c>
      <c r="M45" s="201">
        <v>35.17</v>
      </c>
      <c r="N45" s="201">
        <v>29.14</v>
      </c>
      <c r="O45" s="201">
        <v>40.72</v>
      </c>
      <c r="P45" s="201">
        <v>18.47</v>
      </c>
      <c r="Q45" s="201">
        <v>5.29</v>
      </c>
      <c r="R45" s="201">
        <v>10.52</v>
      </c>
      <c r="S45" s="201">
        <v>6.47</v>
      </c>
      <c r="T45" s="201">
        <v>0.78</v>
      </c>
      <c r="U45" s="201">
        <v>61.28</v>
      </c>
      <c r="V45" s="201">
        <v>4.8600000000000003</v>
      </c>
      <c r="W45" s="201">
        <v>10.56</v>
      </c>
      <c r="X45" s="201">
        <v>34.340000000000003</v>
      </c>
      <c r="Y45" s="201">
        <v>0</v>
      </c>
      <c r="Z45">
        <v>0</v>
      </c>
      <c r="AA45" s="201">
        <v>14.61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57.95</v>
      </c>
      <c r="AQ45" s="201">
        <v>25.32</v>
      </c>
      <c r="AR45" s="201">
        <v>41.5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0.83</v>
      </c>
      <c r="BA45" s="201">
        <v>2.78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272.12</v>
      </c>
      <c r="L46" s="201">
        <v>6.89</v>
      </c>
      <c r="M46" s="201">
        <v>35.17</v>
      </c>
      <c r="N46" s="201">
        <v>29.14</v>
      </c>
      <c r="O46" s="201">
        <v>40.72</v>
      </c>
      <c r="P46" s="201">
        <v>30</v>
      </c>
      <c r="Q46" s="201">
        <v>5.29</v>
      </c>
      <c r="R46" s="201">
        <v>10.52</v>
      </c>
      <c r="S46" s="201">
        <v>6.47</v>
      </c>
      <c r="T46" s="201">
        <v>0.78</v>
      </c>
      <c r="U46" s="201">
        <v>61.28</v>
      </c>
      <c r="V46" s="201">
        <v>4.8600000000000003</v>
      </c>
      <c r="W46" s="201">
        <v>10.56</v>
      </c>
      <c r="X46" s="201">
        <v>34.340000000000003</v>
      </c>
      <c r="Y46" s="201">
        <v>0</v>
      </c>
      <c r="Z46">
        <v>0</v>
      </c>
      <c r="AA46" s="201">
        <v>14.61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57.95</v>
      </c>
      <c r="AQ46" s="201">
        <v>25.32</v>
      </c>
      <c r="AR46" s="201">
        <v>41.5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0.83</v>
      </c>
      <c r="BA46" s="201">
        <v>2.78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272.12</v>
      </c>
      <c r="L47" s="201">
        <v>6.89</v>
      </c>
      <c r="M47" s="201">
        <v>35.17</v>
      </c>
      <c r="N47" s="201">
        <v>29.14</v>
      </c>
      <c r="O47" s="201">
        <v>40.71</v>
      </c>
      <c r="P47" s="201">
        <v>30</v>
      </c>
      <c r="Q47" s="201">
        <v>5.29</v>
      </c>
      <c r="R47" s="201">
        <v>10.52</v>
      </c>
      <c r="S47" s="201">
        <v>6.47</v>
      </c>
      <c r="T47" s="201">
        <v>0.78</v>
      </c>
      <c r="U47" s="201">
        <v>61.28</v>
      </c>
      <c r="V47" s="201">
        <v>4.8600000000000003</v>
      </c>
      <c r="W47" s="201">
        <v>10.56</v>
      </c>
      <c r="X47" s="201">
        <v>34.340000000000003</v>
      </c>
      <c r="Y47" s="201">
        <v>0</v>
      </c>
      <c r="Z47">
        <v>0</v>
      </c>
      <c r="AA47" s="201">
        <v>14.61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57.95</v>
      </c>
      <c r="AQ47" s="201">
        <v>25.32</v>
      </c>
      <c r="AR47" s="201">
        <v>42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0.83</v>
      </c>
      <c r="BA47" s="201">
        <v>2.78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272.12</v>
      </c>
      <c r="L48" s="201">
        <v>6.89</v>
      </c>
      <c r="M48" s="201">
        <v>35.17</v>
      </c>
      <c r="N48" s="201">
        <v>29.14</v>
      </c>
      <c r="O48" s="201">
        <v>40.71</v>
      </c>
      <c r="P48" s="201">
        <v>30</v>
      </c>
      <c r="Q48" s="201">
        <v>5.29</v>
      </c>
      <c r="R48" s="201">
        <v>10.52</v>
      </c>
      <c r="S48" s="201">
        <v>6.47</v>
      </c>
      <c r="T48" s="201">
        <v>0.78</v>
      </c>
      <c r="U48" s="201">
        <v>61.28</v>
      </c>
      <c r="V48" s="201">
        <v>4.8600000000000003</v>
      </c>
      <c r="W48" s="201">
        <v>10.56</v>
      </c>
      <c r="X48" s="201">
        <v>34.340000000000003</v>
      </c>
      <c r="Y48" s="201">
        <v>0</v>
      </c>
      <c r="Z48">
        <v>0</v>
      </c>
      <c r="AA48" s="201">
        <v>14.03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57.95</v>
      </c>
      <c r="AQ48" s="201">
        <v>25.32</v>
      </c>
      <c r="AR48" s="201">
        <v>42.5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0.83</v>
      </c>
      <c r="BA48" s="201">
        <v>2.78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6.95</v>
      </c>
      <c r="M49" s="201">
        <v>24.15</v>
      </c>
      <c r="N49" s="201">
        <v>19.32</v>
      </c>
      <c r="O49" s="201">
        <v>39.17</v>
      </c>
      <c r="P49" s="201">
        <v>14.49</v>
      </c>
      <c r="Q49" s="201">
        <v>5.31</v>
      </c>
      <c r="R49" s="201">
        <v>10.62</v>
      </c>
      <c r="S49" s="201">
        <v>6.28</v>
      </c>
      <c r="T49" s="201">
        <v>0.82</v>
      </c>
      <c r="U49" s="201">
        <v>61.28</v>
      </c>
      <c r="V49" s="201">
        <v>4.83</v>
      </c>
      <c r="W49" s="201">
        <v>10.35</v>
      </c>
      <c r="X49" s="201">
        <v>32.58</v>
      </c>
      <c r="Y49" s="201">
        <v>0</v>
      </c>
      <c r="Z49">
        <v>0</v>
      </c>
      <c r="AA49" s="201">
        <v>14.03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55</v>
      </c>
      <c r="AQ49" s="201">
        <v>25.32</v>
      </c>
      <c r="AR49" s="201">
        <v>42.5</v>
      </c>
      <c r="AS49" s="201">
        <v>3.77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0.83</v>
      </c>
      <c r="BA49" s="201">
        <v>2.78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6.95</v>
      </c>
      <c r="M50" s="201">
        <v>24.15</v>
      </c>
      <c r="N50" s="201">
        <v>19.32</v>
      </c>
      <c r="O50" s="201">
        <v>39.17</v>
      </c>
      <c r="P50" s="201">
        <v>14.49</v>
      </c>
      <c r="Q50" s="201">
        <v>5.31</v>
      </c>
      <c r="R50" s="201">
        <v>10.62</v>
      </c>
      <c r="S50" s="201">
        <v>6.28</v>
      </c>
      <c r="T50" s="201">
        <v>0.82</v>
      </c>
      <c r="U50" s="201">
        <v>61.28</v>
      </c>
      <c r="V50" s="201">
        <v>4.83</v>
      </c>
      <c r="W50" s="201">
        <v>10.35</v>
      </c>
      <c r="X50" s="201">
        <v>32.58</v>
      </c>
      <c r="Y50" s="201">
        <v>0</v>
      </c>
      <c r="Z50">
        <v>0</v>
      </c>
      <c r="AA50" s="201">
        <v>14.03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55</v>
      </c>
      <c r="AQ50" s="201">
        <v>25.32</v>
      </c>
      <c r="AR50" s="201">
        <v>42.5</v>
      </c>
      <c r="AS50" s="201">
        <v>3.77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0.83</v>
      </c>
      <c r="BA50" s="201">
        <v>2.78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272.36</v>
      </c>
      <c r="L51" s="201">
        <v>6.95</v>
      </c>
      <c r="M51" s="201">
        <v>34.29</v>
      </c>
      <c r="N51" s="201">
        <v>19.32</v>
      </c>
      <c r="O51" s="201">
        <v>27.04</v>
      </c>
      <c r="P51" s="201">
        <v>14.49</v>
      </c>
      <c r="Q51" s="201">
        <v>5.31</v>
      </c>
      <c r="R51" s="201">
        <v>10.62</v>
      </c>
      <c r="S51" s="201">
        <v>6.28</v>
      </c>
      <c r="T51" s="201">
        <v>0.82</v>
      </c>
      <c r="U51" s="201">
        <v>61.28</v>
      </c>
      <c r="V51" s="201">
        <v>4.83</v>
      </c>
      <c r="W51" s="201">
        <v>10.94</v>
      </c>
      <c r="X51" s="201">
        <v>35</v>
      </c>
      <c r="Y51" s="201">
        <v>0</v>
      </c>
      <c r="Z51">
        <v>0</v>
      </c>
      <c r="AA51" s="201">
        <v>13.06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55</v>
      </c>
      <c r="AQ51" s="201">
        <v>25.32</v>
      </c>
      <c r="AR51" s="201">
        <v>42.5</v>
      </c>
      <c r="AS51" s="201">
        <v>3.77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0.83</v>
      </c>
      <c r="BA51" s="201">
        <v>2.78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272.36</v>
      </c>
      <c r="L52" s="201">
        <v>6.95</v>
      </c>
      <c r="M52" s="201">
        <v>34.29</v>
      </c>
      <c r="N52" s="201">
        <v>19.32</v>
      </c>
      <c r="O52" s="201">
        <v>27.04</v>
      </c>
      <c r="P52" s="201">
        <v>14.49</v>
      </c>
      <c r="Q52" s="201">
        <v>5.31</v>
      </c>
      <c r="R52" s="201">
        <v>10.62</v>
      </c>
      <c r="S52" s="201">
        <v>6.28</v>
      </c>
      <c r="T52" s="201">
        <v>0.82</v>
      </c>
      <c r="U52" s="201">
        <v>61.28</v>
      </c>
      <c r="V52" s="201">
        <v>4.83</v>
      </c>
      <c r="W52" s="201">
        <v>10.94</v>
      </c>
      <c r="X52" s="201">
        <v>35</v>
      </c>
      <c r="Y52" s="201">
        <v>0</v>
      </c>
      <c r="Z52">
        <v>0</v>
      </c>
      <c r="AA52" s="201">
        <v>13.06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55</v>
      </c>
      <c r="AQ52" s="201">
        <v>25.32</v>
      </c>
      <c r="AR52" s="201">
        <v>43.5</v>
      </c>
      <c r="AS52" s="201">
        <v>3.77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0.83</v>
      </c>
      <c r="BA52" s="201">
        <v>2.78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272.36</v>
      </c>
      <c r="L53" s="201">
        <v>6.95</v>
      </c>
      <c r="M53" s="201">
        <v>34.29</v>
      </c>
      <c r="N53" s="201">
        <v>19.32</v>
      </c>
      <c r="O53" s="201">
        <v>27.04</v>
      </c>
      <c r="P53" s="201">
        <v>14.49</v>
      </c>
      <c r="Q53" s="201">
        <v>5.31</v>
      </c>
      <c r="R53" s="201">
        <v>10.62</v>
      </c>
      <c r="S53" s="201">
        <v>6.28</v>
      </c>
      <c r="T53" s="201">
        <v>0.82</v>
      </c>
      <c r="U53" s="201">
        <v>61.28</v>
      </c>
      <c r="V53" s="201">
        <v>4.83</v>
      </c>
      <c r="W53" s="201">
        <v>10.94</v>
      </c>
      <c r="X53" s="201">
        <v>35</v>
      </c>
      <c r="Y53" s="201">
        <v>0</v>
      </c>
      <c r="Z53">
        <v>0</v>
      </c>
      <c r="AA53" s="201">
        <v>13.06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55</v>
      </c>
      <c r="AQ53" s="201">
        <v>25.32</v>
      </c>
      <c r="AR53" s="201">
        <v>43.5</v>
      </c>
      <c r="AS53" s="201">
        <v>3.77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0.83</v>
      </c>
      <c r="BA53" s="201">
        <v>2.78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272.36</v>
      </c>
      <c r="L54" s="201">
        <v>6.95</v>
      </c>
      <c r="M54" s="201">
        <v>34.29</v>
      </c>
      <c r="N54" s="201">
        <v>19.32</v>
      </c>
      <c r="O54" s="201">
        <v>27.04</v>
      </c>
      <c r="P54" s="201">
        <v>14.49</v>
      </c>
      <c r="Q54" s="201">
        <v>5.31</v>
      </c>
      <c r="R54" s="201">
        <v>10.62</v>
      </c>
      <c r="S54" s="201">
        <v>6.28</v>
      </c>
      <c r="T54" s="201">
        <v>0.82</v>
      </c>
      <c r="U54" s="201">
        <v>61.28</v>
      </c>
      <c r="V54" s="201">
        <v>4.83</v>
      </c>
      <c r="W54" s="201">
        <v>10.94</v>
      </c>
      <c r="X54" s="201">
        <v>35</v>
      </c>
      <c r="Y54" s="201">
        <v>0</v>
      </c>
      <c r="Z54">
        <v>0</v>
      </c>
      <c r="AA54" s="201">
        <v>13.06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55</v>
      </c>
      <c r="AQ54" s="201">
        <v>25.32</v>
      </c>
      <c r="AR54" s="201">
        <v>43.5</v>
      </c>
      <c r="AS54" s="201">
        <v>3.77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0.83</v>
      </c>
      <c r="BA54" s="201">
        <v>2.78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272.36</v>
      </c>
      <c r="L55" s="201">
        <v>6.95</v>
      </c>
      <c r="M55" s="201">
        <v>34.29</v>
      </c>
      <c r="N55" s="201">
        <v>19.32</v>
      </c>
      <c r="O55" s="201">
        <v>27.04</v>
      </c>
      <c r="P55" s="201">
        <v>14.49</v>
      </c>
      <c r="Q55" s="201">
        <v>5.31</v>
      </c>
      <c r="R55" s="201">
        <v>10.62</v>
      </c>
      <c r="S55" s="201">
        <v>6.28</v>
      </c>
      <c r="T55" s="201">
        <v>0.82</v>
      </c>
      <c r="U55" s="201">
        <v>61.28</v>
      </c>
      <c r="V55" s="201">
        <v>4.83</v>
      </c>
      <c r="W55" s="201">
        <v>10.94</v>
      </c>
      <c r="X55" s="201">
        <v>35</v>
      </c>
      <c r="Y55" s="201">
        <v>0</v>
      </c>
      <c r="Z55">
        <v>0</v>
      </c>
      <c r="AA55" s="201">
        <v>12.06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55</v>
      </c>
      <c r="AQ55" s="201">
        <v>25.32</v>
      </c>
      <c r="AR55" s="201">
        <v>43.5</v>
      </c>
      <c r="AS55" s="201">
        <v>3.77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0.83</v>
      </c>
      <c r="BA55" s="201">
        <v>2.78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272.36</v>
      </c>
      <c r="L56" s="201">
        <v>6.95</v>
      </c>
      <c r="M56" s="201">
        <v>34.29</v>
      </c>
      <c r="N56" s="201">
        <v>19.32</v>
      </c>
      <c r="O56" s="201">
        <v>27.04</v>
      </c>
      <c r="P56" s="201">
        <v>14.49</v>
      </c>
      <c r="Q56" s="201">
        <v>5.31</v>
      </c>
      <c r="R56" s="201">
        <v>10.62</v>
      </c>
      <c r="S56" s="201">
        <v>6.28</v>
      </c>
      <c r="T56" s="201">
        <v>0.82</v>
      </c>
      <c r="U56" s="201">
        <v>61.28</v>
      </c>
      <c r="V56" s="201">
        <v>4.83</v>
      </c>
      <c r="W56" s="201">
        <v>10.94</v>
      </c>
      <c r="X56" s="201">
        <v>35</v>
      </c>
      <c r="Y56" s="201">
        <v>0</v>
      </c>
      <c r="Z56">
        <v>0</v>
      </c>
      <c r="AA56" s="201">
        <v>12.06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55</v>
      </c>
      <c r="AQ56" s="201">
        <v>25.32</v>
      </c>
      <c r="AR56" s="201">
        <v>43.5</v>
      </c>
      <c r="AS56" s="201">
        <v>3.77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0.83</v>
      </c>
      <c r="BA56" s="201">
        <v>2.78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272.36</v>
      </c>
      <c r="L57" s="201">
        <v>6.95</v>
      </c>
      <c r="M57" s="201">
        <v>34.29</v>
      </c>
      <c r="N57" s="201">
        <v>52.4</v>
      </c>
      <c r="O57" s="201">
        <v>70.38</v>
      </c>
      <c r="P57" s="201">
        <v>30</v>
      </c>
      <c r="Q57" s="201">
        <v>5.31</v>
      </c>
      <c r="R57" s="201">
        <v>10.62</v>
      </c>
      <c r="S57" s="201">
        <v>6.28</v>
      </c>
      <c r="T57" s="201">
        <v>0.82</v>
      </c>
      <c r="U57" s="201">
        <v>61.28</v>
      </c>
      <c r="V57" s="201">
        <v>4.83</v>
      </c>
      <c r="W57" s="201">
        <v>10.94</v>
      </c>
      <c r="X57" s="201">
        <v>35</v>
      </c>
      <c r="Y57" s="201">
        <v>0</v>
      </c>
      <c r="Z57">
        <v>0</v>
      </c>
      <c r="AA57" s="201">
        <v>12.06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55</v>
      </c>
      <c r="AQ57" s="201">
        <v>25.32</v>
      </c>
      <c r="AR57" s="201">
        <v>43.5</v>
      </c>
      <c r="AS57" s="201">
        <v>3.77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0.83</v>
      </c>
      <c r="BA57" s="201">
        <v>2.78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272.36</v>
      </c>
      <c r="L58" s="201">
        <v>6.95</v>
      </c>
      <c r="M58" s="201">
        <v>34.29</v>
      </c>
      <c r="N58" s="201">
        <v>52.97</v>
      </c>
      <c r="O58" s="201">
        <v>74.03</v>
      </c>
      <c r="P58" s="201">
        <v>30</v>
      </c>
      <c r="Q58" s="201">
        <v>5.31</v>
      </c>
      <c r="R58" s="201">
        <v>10.62</v>
      </c>
      <c r="S58" s="201">
        <v>6.28</v>
      </c>
      <c r="T58" s="201">
        <v>0.82</v>
      </c>
      <c r="U58" s="201">
        <v>61.28</v>
      </c>
      <c r="V58" s="201">
        <v>4.83</v>
      </c>
      <c r="W58" s="201">
        <v>10.63</v>
      </c>
      <c r="X58" s="201">
        <v>34.770000000000003</v>
      </c>
      <c r="Y58" s="201">
        <v>0</v>
      </c>
      <c r="Z58">
        <v>0</v>
      </c>
      <c r="AA58" s="201">
        <v>12.06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55</v>
      </c>
      <c r="AQ58" s="201">
        <v>25.32</v>
      </c>
      <c r="AR58" s="201">
        <v>44.5</v>
      </c>
      <c r="AS58" s="201">
        <v>3.77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0.83</v>
      </c>
      <c r="BA58" s="201">
        <v>2.78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272.36</v>
      </c>
      <c r="L59" s="201">
        <v>6.95</v>
      </c>
      <c r="M59" s="201">
        <v>63.93</v>
      </c>
      <c r="N59" s="201">
        <v>52.97</v>
      </c>
      <c r="O59" s="201">
        <v>74.03</v>
      </c>
      <c r="P59" s="201">
        <v>30.29</v>
      </c>
      <c r="Q59" s="201">
        <v>5.31</v>
      </c>
      <c r="R59" s="201">
        <v>10.62</v>
      </c>
      <c r="S59" s="201">
        <v>6.28</v>
      </c>
      <c r="T59" s="201">
        <v>0.82</v>
      </c>
      <c r="U59" s="201">
        <v>61.28</v>
      </c>
      <c r="V59" s="201">
        <v>6.77</v>
      </c>
      <c r="W59" s="201">
        <v>18.79</v>
      </c>
      <c r="X59" s="201">
        <v>62.9</v>
      </c>
      <c r="Y59" s="201">
        <v>0</v>
      </c>
      <c r="Z59">
        <v>0</v>
      </c>
      <c r="AA59" s="201">
        <v>12.06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53.58</v>
      </c>
      <c r="AQ59" s="201">
        <v>25.32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0.83</v>
      </c>
      <c r="BA59" s="201">
        <v>2.78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272.36</v>
      </c>
      <c r="L60" s="201">
        <v>6.95</v>
      </c>
      <c r="M60" s="201">
        <v>63.93</v>
      </c>
      <c r="N60" s="201">
        <v>52.97</v>
      </c>
      <c r="O60" s="201">
        <v>74.03</v>
      </c>
      <c r="P60" s="201">
        <v>30.29</v>
      </c>
      <c r="Q60" s="201">
        <v>5.31</v>
      </c>
      <c r="R60" s="201">
        <v>10.58</v>
      </c>
      <c r="S60" s="201">
        <v>6.28</v>
      </c>
      <c r="T60" s="201">
        <v>0.82</v>
      </c>
      <c r="U60" s="201">
        <v>61.28</v>
      </c>
      <c r="V60" s="201">
        <v>8.49</v>
      </c>
      <c r="W60" s="201">
        <v>18.79</v>
      </c>
      <c r="X60" s="201">
        <v>62.9</v>
      </c>
      <c r="Y60" s="201">
        <v>0</v>
      </c>
      <c r="Z60">
        <v>0</v>
      </c>
      <c r="AA60" s="201">
        <v>12.06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88.17</v>
      </c>
      <c r="AQ60" s="201">
        <v>25.32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0.83</v>
      </c>
      <c r="BA60" s="201">
        <v>2.78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272.36</v>
      </c>
      <c r="L61" s="201">
        <v>6.95</v>
      </c>
      <c r="M61" s="201">
        <v>63.93</v>
      </c>
      <c r="N61" s="201">
        <v>52.97</v>
      </c>
      <c r="O61" s="201">
        <v>74.03</v>
      </c>
      <c r="P61" s="201">
        <v>30</v>
      </c>
      <c r="Q61" s="201">
        <v>9.6300000000000008</v>
      </c>
      <c r="R61" s="201">
        <v>19.14</v>
      </c>
      <c r="S61" s="201">
        <v>11.77</v>
      </c>
      <c r="T61" s="201">
        <v>1.42</v>
      </c>
      <c r="U61" s="201">
        <v>61.28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12.06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104.7</v>
      </c>
      <c r="AQ61" s="201">
        <v>24.61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0.83</v>
      </c>
      <c r="BA61" s="201">
        <v>2.78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299.39999999999998</v>
      </c>
      <c r="L62" s="201">
        <v>6.95</v>
      </c>
      <c r="M62" s="201">
        <v>63.86</v>
      </c>
      <c r="N62" s="201">
        <v>52.97</v>
      </c>
      <c r="O62" s="201">
        <v>74.03</v>
      </c>
      <c r="P62" s="201">
        <v>30</v>
      </c>
      <c r="Q62" s="201">
        <v>9.6300000000000008</v>
      </c>
      <c r="R62" s="201">
        <v>19.14</v>
      </c>
      <c r="S62" s="201">
        <v>11.77</v>
      </c>
      <c r="T62" s="201">
        <v>1.42</v>
      </c>
      <c r="U62" s="201">
        <v>61.28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12.06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38.46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0.83</v>
      </c>
      <c r="BA62" s="201">
        <v>2.78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272.35000000000002</v>
      </c>
      <c r="L63" s="201">
        <v>6.95</v>
      </c>
      <c r="M63" s="201">
        <v>63.86</v>
      </c>
      <c r="N63" s="201">
        <v>52.97</v>
      </c>
      <c r="O63" s="201">
        <v>74.03</v>
      </c>
      <c r="P63" s="201">
        <v>30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61.28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12.06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44.5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0.83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272.35000000000002</v>
      </c>
      <c r="L64" s="201">
        <v>6.95</v>
      </c>
      <c r="M64" s="201">
        <v>63.86</v>
      </c>
      <c r="N64" s="201">
        <v>52.97</v>
      </c>
      <c r="O64" s="201">
        <v>74.03</v>
      </c>
      <c r="P64" s="201">
        <v>30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61.28</v>
      </c>
      <c r="V64" s="201">
        <v>8.83</v>
      </c>
      <c r="W64" s="201">
        <v>18.79</v>
      </c>
      <c r="X64" s="201">
        <v>62.44</v>
      </c>
      <c r="Y64" s="201">
        <v>0</v>
      </c>
      <c r="Z64">
        <v>0</v>
      </c>
      <c r="AA64" s="201">
        <v>12.06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44.5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0.83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272.35000000000002</v>
      </c>
      <c r="L65" s="201">
        <v>6.95</v>
      </c>
      <c r="M65" s="201">
        <v>63.86</v>
      </c>
      <c r="N65" s="201">
        <v>52.97</v>
      </c>
      <c r="O65" s="201">
        <v>74.03</v>
      </c>
      <c r="P65" s="201">
        <v>30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61.28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12.06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14.49</v>
      </c>
      <c r="AR65" s="201">
        <v>45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0.83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272.35000000000002</v>
      </c>
      <c r="L66" s="201">
        <v>6.95</v>
      </c>
      <c r="M66" s="201">
        <v>63.86</v>
      </c>
      <c r="N66" s="201">
        <v>52.97</v>
      </c>
      <c r="O66" s="201">
        <v>74.03</v>
      </c>
      <c r="P66" s="201">
        <v>30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61.28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12.06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14.49</v>
      </c>
      <c r="AR66" s="201">
        <v>46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0.83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272.35000000000002</v>
      </c>
      <c r="L67" s="201">
        <v>6.95</v>
      </c>
      <c r="M67" s="201">
        <v>63.86</v>
      </c>
      <c r="N67" s="201">
        <v>52.97</v>
      </c>
      <c r="O67" s="201">
        <v>74.03</v>
      </c>
      <c r="P67" s="201">
        <v>30</v>
      </c>
      <c r="Q67" s="201">
        <v>5.31</v>
      </c>
      <c r="R67" s="201">
        <v>15.69</v>
      </c>
      <c r="S67" s="201">
        <v>9.1999999999999993</v>
      </c>
      <c r="T67" s="201">
        <v>1.08</v>
      </c>
      <c r="U67" s="201">
        <v>61.28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12.06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17.989999999999998</v>
      </c>
      <c r="AR67" s="201">
        <v>46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1.66</v>
      </c>
      <c r="BA67" s="201">
        <v>3.1</v>
      </c>
      <c r="BB67" s="201">
        <v>2.27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272.35000000000002</v>
      </c>
      <c r="L68" s="201">
        <v>6.95</v>
      </c>
      <c r="M68" s="201">
        <v>63.86</v>
      </c>
      <c r="N68" s="201">
        <v>52.97</v>
      </c>
      <c r="O68" s="201">
        <v>74.03</v>
      </c>
      <c r="P68" s="201">
        <v>30</v>
      </c>
      <c r="Q68" s="201">
        <v>5.31</v>
      </c>
      <c r="R68" s="201">
        <v>11</v>
      </c>
      <c r="S68" s="201">
        <v>6.28</v>
      </c>
      <c r="T68" s="201">
        <v>0.79</v>
      </c>
      <c r="U68" s="201">
        <v>61.28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12.06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17.989999999999998</v>
      </c>
      <c r="AR68" s="201">
        <v>46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1.66</v>
      </c>
      <c r="BA68" s="201">
        <v>3.1</v>
      </c>
      <c r="BB68" s="201">
        <v>2.27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272.36</v>
      </c>
      <c r="L69" s="201">
        <v>6.95</v>
      </c>
      <c r="M69" s="201">
        <v>63.86</v>
      </c>
      <c r="N69" s="201">
        <v>52.97</v>
      </c>
      <c r="O69" s="201">
        <v>74.03</v>
      </c>
      <c r="P69" s="201">
        <v>30</v>
      </c>
      <c r="Q69" s="201">
        <v>5.31</v>
      </c>
      <c r="R69" s="201">
        <v>10.62</v>
      </c>
      <c r="S69" s="201">
        <v>6.28</v>
      </c>
      <c r="T69" s="201">
        <v>0.79</v>
      </c>
      <c r="U69" s="201">
        <v>61.28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12.06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25.32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1.94</v>
      </c>
      <c r="BA69" s="201">
        <v>3.1</v>
      </c>
      <c r="BB69" s="201">
        <v>1.4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272.36</v>
      </c>
      <c r="L70" s="201">
        <v>6.95</v>
      </c>
      <c r="M70" s="201">
        <v>63.86</v>
      </c>
      <c r="N70" s="201">
        <v>52.97</v>
      </c>
      <c r="O70" s="201">
        <v>74.03</v>
      </c>
      <c r="P70" s="201">
        <v>30</v>
      </c>
      <c r="Q70" s="201">
        <v>5.31</v>
      </c>
      <c r="R70" s="201">
        <v>10.62</v>
      </c>
      <c r="S70" s="201">
        <v>6.28</v>
      </c>
      <c r="T70" s="201">
        <v>0.79</v>
      </c>
      <c r="U70" s="201">
        <v>61.28</v>
      </c>
      <c r="V70" s="201">
        <v>8.83</v>
      </c>
      <c r="W70" s="201">
        <v>18.79</v>
      </c>
      <c r="X70" s="201">
        <v>62.44</v>
      </c>
      <c r="Y70" s="201">
        <v>0</v>
      </c>
      <c r="Z70">
        <v>0</v>
      </c>
      <c r="AA70" s="201">
        <v>12.06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25.32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2.0499999999999998</v>
      </c>
      <c r="BA70" s="201">
        <v>3.1</v>
      </c>
      <c r="BB70" s="201">
        <v>1.4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272.36</v>
      </c>
      <c r="L71" s="201">
        <v>6.95</v>
      </c>
      <c r="M71" s="201">
        <v>63.93</v>
      </c>
      <c r="N71" s="201">
        <v>52.97</v>
      </c>
      <c r="O71" s="201">
        <v>74.03</v>
      </c>
      <c r="P71" s="201">
        <v>30</v>
      </c>
      <c r="Q71" s="201">
        <v>5.86</v>
      </c>
      <c r="R71" s="201">
        <v>10.62</v>
      </c>
      <c r="S71" s="201">
        <v>6.28</v>
      </c>
      <c r="T71" s="201">
        <v>0.79</v>
      </c>
      <c r="U71" s="201">
        <v>61.28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12.06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100.28</v>
      </c>
      <c r="AQ71" s="201">
        <v>25.32</v>
      </c>
      <c r="AR71" s="201">
        <v>38.83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2.0499999999999998</v>
      </c>
      <c r="BA71" s="201">
        <v>3.1</v>
      </c>
      <c r="BB71" s="201">
        <v>1.4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272.36</v>
      </c>
      <c r="L72" s="201">
        <v>6.95</v>
      </c>
      <c r="M72" s="201">
        <v>63.86</v>
      </c>
      <c r="N72" s="201">
        <v>52.97</v>
      </c>
      <c r="O72" s="201">
        <v>74.03</v>
      </c>
      <c r="P72" s="201">
        <v>30</v>
      </c>
      <c r="Q72" s="201">
        <v>5.31</v>
      </c>
      <c r="R72" s="201">
        <v>10.62</v>
      </c>
      <c r="S72" s="201">
        <v>6.28</v>
      </c>
      <c r="T72" s="201">
        <v>0.79</v>
      </c>
      <c r="U72" s="201">
        <v>61.28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12.06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97.92</v>
      </c>
      <c r="AQ72" s="201">
        <v>25.32</v>
      </c>
      <c r="AR72" s="201">
        <v>28.68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2.0499999999999998</v>
      </c>
      <c r="BA72" s="201">
        <v>3.1</v>
      </c>
      <c r="BB72" s="201">
        <v>1.4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272.36</v>
      </c>
      <c r="L73" s="201">
        <v>6.95</v>
      </c>
      <c r="M73" s="201">
        <v>63.86</v>
      </c>
      <c r="N73" s="201">
        <v>52.97</v>
      </c>
      <c r="O73" s="201">
        <v>74.03</v>
      </c>
      <c r="P73" s="201">
        <v>30</v>
      </c>
      <c r="Q73" s="201">
        <v>5.31</v>
      </c>
      <c r="R73" s="201">
        <v>10.62</v>
      </c>
      <c r="S73" s="201">
        <v>6.28</v>
      </c>
      <c r="T73" s="201">
        <v>0.79</v>
      </c>
      <c r="U73" s="201">
        <v>61.28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12.06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96.85</v>
      </c>
      <c r="AQ73" s="201">
        <v>25.32</v>
      </c>
      <c r="AR73" s="201">
        <v>18.36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2.0499999999999998</v>
      </c>
      <c r="BA73" s="201">
        <v>3.1</v>
      </c>
      <c r="BB73" s="201">
        <v>1.4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272.36</v>
      </c>
      <c r="L74" s="201">
        <v>6.95</v>
      </c>
      <c r="M74" s="201">
        <v>63.86</v>
      </c>
      <c r="N74" s="201">
        <v>52.97</v>
      </c>
      <c r="O74" s="201">
        <v>74.03</v>
      </c>
      <c r="P74" s="201">
        <v>30</v>
      </c>
      <c r="Q74" s="201">
        <v>5.31</v>
      </c>
      <c r="R74" s="201">
        <v>10.62</v>
      </c>
      <c r="S74" s="201">
        <v>6.28</v>
      </c>
      <c r="T74" s="201">
        <v>0.79</v>
      </c>
      <c r="U74" s="201">
        <v>61.28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12.06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96.85</v>
      </c>
      <c r="AQ74" s="201">
        <v>25.32</v>
      </c>
      <c r="AR74" s="201">
        <v>10.91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3.08</v>
      </c>
      <c r="BA74" s="201">
        <v>3.1</v>
      </c>
      <c r="BB74" s="201">
        <v>1.4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272.36</v>
      </c>
      <c r="L75" s="201">
        <v>6.95</v>
      </c>
      <c r="M75" s="201">
        <v>63.86</v>
      </c>
      <c r="N75" s="201">
        <v>52.97</v>
      </c>
      <c r="O75" s="201">
        <v>74.03</v>
      </c>
      <c r="P75" s="201">
        <v>31.39</v>
      </c>
      <c r="Q75" s="201">
        <v>5.31</v>
      </c>
      <c r="R75" s="201">
        <v>10.62</v>
      </c>
      <c r="S75" s="201">
        <v>6.28</v>
      </c>
      <c r="T75" s="201">
        <v>0.79</v>
      </c>
      <c r="U75" s="201">
        <v>61.28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12.06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96.85</v>
      </c>
      <c r="AQ75" s="201">
        <v>25.32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1.4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272.36</v>
      </c>
      <c r="L76" s="201">
        <v>6.95</v>
      </c>
      <c r="M76" s="201">
        <v>63.86</v>
      </c>
      <c r="N76" s="201">
        <v>52.97</v>
      </c>
      <c r="O76" s="201">
        <v>74.03</v>
      </c>
      <c r="P76" s="201">
        <v>31.39</v>
      </c>
      <c r="Q76" s="201">
        <v>5.31</v>
      </c>
      <c r="R76" s="201">
        <v>10.62</v>
      </c>
      <c r="S76" s="201">
        <v>6.28</v>
      </c>
      <c r="T76" s="201">
        <v>0.79</v>
      </c>
      <c r="U76" s="201">
        <v>61.28</v>
      </c>
      <c r="V76" s="201">
        <v>8.83</v>
      </c>
      <c r="W76" s="201">
        <v>18.79</v>
      </c>
      <c r="X76" s="201">
        <v>62.9</v>
      </c>
      <c r="Y76" s="201">
        <v>0</v>
      </c>
      <c r="Z76">
        <v>0</v>
      </c>
      <c r="AA76" s="201">
        <v>12.06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96.85</v>
      </c>
      <c r="AQ76" s="201">
        <v>25.32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1.4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272.36</v>
      </c>
      <c r="L77" s="201">
        <v>6.95</v>
      </c>
      <c r="M77" s="201">
        <v>63.86</v>
      </c>
      <c r="N77" s="201">
        <v>52.97</v>
      </c>
      <c r="O77" s="201">
        <v>74.03</v>
      </c>
      <c r="P77" s="201">
        <v>31.39</v>
      </c>
      <c r="Q77" s="201">
        <v>5.31</v>
      </c>
      <c r="R77" s="201">
        <v>10.62</v>
      </c>
      <c r="S77" s="201">
        <v>6.28</v>
      </c>
      <c r="T77" s="201">
        <v>0.79</v>
      </c>
      <c r="U77" s="201">
        <v>61.28</v>
      </c>
      <c r="V77" s="201">
        <v>8.83</v>
      </c>
      <c r="W77" s="201">
        <v>18.79</v>
      </c>
      <c r="X77" s="201">
        <v>62.9</v>
      </c>
      <c r="Y77" s="201">
        <v>0</v>
      </c>
      <c r="Z77">
        <v>0</v>
      </c>
      <c r="AA77" s="201">
        <v>12.06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96.85</v>
      </c>
      <c r="AQ77" s="201">
        <v>25.32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1.4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272.36</v>
      </c>
      <c r="L78" s="201">
        <v>6.95</v>
      </c>
      <c r="M78" s="201">
        <v>63.86</v>
      </c>
      <c r="N78" s="201">
        <v>52.97</v>
      </c>
      <c r="O78" s="201">
        <v>74.03</v>
      </c>
      <c r="P78" s="201">
        <v>31.39</v>
      </c>
      <c r="Q78" s="201">
        <v>5.31</v>
      </c>
      <c r="R78" s="201">
        <v>10.62</v>
      </c>
      <c r="S78" s="201">
        <v>6.28</v>
      </c>
      <c r="T78" s="201">
        <v>0.79</v>
      </c>
      <c r="U78" s="201">
        <v>61.28</v>
      </c>
      <c r="V78" s="201">
        <v>8.83</v>
      </c>
      <c r="W78" s="201">
        <v>14.77</v>
      </c>
      <c r="X78" s="201">
        <v>62.44</v>
      </c>
      <c r="Y78" s="201">
        <v>0</v>
      </c>
      <c r="Z78">
        <v>0</v>
      </c>
      <c r="AA78" s="201">
        <v>12.06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96.85</v>
      </c>
      <c r="AQ78" s="201">
        <v>25.32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272.36</v>
      </c>
      <c r="L79" s="201">
        <v>6.76</v>
      </c>
      <c r="M79" s="201">
        <v>63.86</v>
      </c>
      <c r="N79" s="201">
        <v>52.97</v>
      </c>
      <c r="O79" s="201">
        <v>74.03</v>
      </c>
      <c r="P79" s="201">
        <v>31.39</v>
      </c>
      <c r="Q79" s="201">
        <v>5.33</v>
      </c>
      <c r="R79" s="201">
        <v>10.62</v>
      </c>
      <c r="S79" s="201">
        <v>6.28</v>
      </c>
      <c r="T79" s="201">
        <v>0.79</v>
      </c>
      <c r="U79" s="201">
        <v>60.21</v>
      </c>
      <c r="V79" s="201">
        <v>8.83</v>
      </c>
      <c r="W79" s="201">
        <v>18.79</v>
      </c>
      <c r="X79" s="201">
        <v>62.44</v>
      </c>
      <c r="Y79" s="201">
        <v>0</v>
      </c>
      <c r="Z79">
        <v>0</v>
      </c>
      <c r="AA79" s="201">
        <v>12.06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96.85</v>
      </c>
      <c r="AQ79" s="201">
        <v>27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272.36</v>
      </c>
      <c r="L80" s="201">
        <v>6.76</v>
      </c>
      <c r="M80" s="201">
        <v>63.86</v>
      </c>
      <c r="N80" s="201">
        <v>52.97</v>
      </c>
      <c r="O80" s="201">
        <v>74.03</v>
      </c>
      <c r="P80" s="201">
        <v>31.39</v>
      </c>
      <c r="Q80" s="201">
        <v>5.33</v>
      </c>
      <c r="R80" s="201">
        <v>10.62</v>
      </c>
      <c r="S80" s="201">
        <v>6.28</v>
      </c>
      <c r="T80" s="201">
        <v>0.79</v>
      </c>
      <c r="U80" s="201">
        <v>60.21</v>
      </c>
      <c r="V80" s="201">
        <v>8.83</v>
      </c>
      <c r="W80" s="201">
        <v>18.79</v>
      </c>
      <c r="X80" s="201">
        <v>62.44</v>
      </c>
      <c r="Y80" s="201">
        <v>0</v>
      </c>
      <c r="Z80">
        <v>0</v>
      </c>
      <c r="AA80" s="201">
        <v>12.06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96.85</v>
      </c>
      <c r="AQ80" s="201">
        <v>27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272.36</v>
      </c>
      <c r="L81" s="201">
        <v>6.76</v>
      </c>
      <c r="M81" s="201">
        <v>63.86</v>
      </c>
      <c r="N81" s="201">
        <v>52.97</v>
      </c>
      <c r="O81" s="201">
        <v>74.03</v>
      </c>
      <c r="P81" s="201">
        <v>31.39</v>
      </c>
      <c r="Q81" s="201">
        <v>5.33</v>
      </c>
      <c r="R81" s="201">
        <v>10.62</v>
      </c>
      <c r="S81" s="201">
        <v>6.28</v>
      </c>
      <c r="T81" s="201">
        <v>0.79</v>
      </c>
      <c r="U81" s="201">
        <v>60.21</v>
      </c>
      <c r="V81" s="201">
        <v>4.83</v>
      </c>
      <c r="W81" s="201">
        <v>18.79</v>
      </c>
      <c r="X81" s="201">
        <v>62.44</v>
      </c>
      <c r="Y81" s="201">
        <v>0</v>
      </c>
      <c r="Z81">
        <v>0</v>
      </c>
      <c r="AA81" s="201">
        <v>12.06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57.95</v>
      </c>
      <c r="AQ81" s="201">
        <v>27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272.36</v>
      </c>
      <c r="L82" s="201">
        <v>6.76</v>
      </c>
      <c r="M82" s="201">
        <v>63.86</v>
      </c>
      <c r="N82" s="201">
        <v>52.97</v>
      </c>
      <c r="O82" s="201">
        <v>74.03</v>
      </c>
      <c r="P82" s="201">
        <v>31.39</v>
      </c>
      <c r="Q82" s="201">
        <v>5.33</v>
      </c>
      <c r="R82" s="201">
        <v>10.62</v>
      </c>
      <c r="S82" s="201">
        <v>6.28</v>
      </c>
      <c r="T82" s="201">
        <v>0.79</v>
      </c>
      <c r="U82" s="201">
        <v>60.21</v>
      </c>
      <c r="V82" s="201">
        <v>4.83</v>
      </c>
      <c r="W82" s="201">
        <v>18.79</v>
      </c>
      <c r="X82" s="201">
        <v>62.44</v>
      </c>
      <c r="Y82" s="201">
        <v>0</v>
      </c>
      <c r="Z82">
        <v>0</v>
      </c>
      <c r="AA82" s="201">
        <v>12.06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57.95</v>
      </c>
      <c r="AQ82" s="201">
        <v>27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272.36</v>
      </c>
      <c r="L83" s="201">
        <v>6.76</v>
      </c>
      <c r="M83" s="201">
        <v>63.86</v>
      </c>
      <c r="N83" s="201">
        <v>52.97</v>
      </c>
      <c r="O83" s="201">
        <v>74.03</v>
      </c>
      <c r="P83" s="201">
        <v>31.39</v>
      </c>
      <c r="Q83" s="201">
        <v>5.32</v>
      </c>
      <c r="R83" s="201">
        <v>10.83</v>
      </c>
      <c r="S83" s="201">
        <v>6.28</v>
      </c>
      <c r="T83" s="201">
        <v>0.79</v>
      </c>
      <c r="U83" s="201">
        <v>60.21</v>
      </c>
      <c r="V83" s="201">
        <v>4.83</v>
      </c>
      <c r="W83" s="201">
        <v>18.79</v>
      </c>
      <c r="X83" s="201">
        <v>62.44</v>
      </c>
      <c r="Y83" s="201">
        <v>0</v>
      </c>
      <c r="Z83">
        <v>0</v>
      </c>
      <c r="AA83" s="201">
        <v>12.06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57.95</v>
      </c>
      <c r="AQ83" s="201">
        <v>27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272.36</v>
      </c>
      <c r="L84" s="201">
        <v>6.76</v>
      </c>
      <c r="M84" s="201">
        <v>63.86</v>
      </c>
      <c r="N84" s="201">
        <v>52.97</v>
      </c>
      <c r="O84" s="201">
        <v>74.03</v>
      </c>
      <c r="P84" s="201">
        <v>31.39</v>
      </c>
      <c r="Q84" s="201">
        <v>5.31</v>
      </c>
      <c r="R84" s="201">
        <v>10.83</v>
      </c>
      <c r="S84" s="201">
        <v>6.28</v>
      </c>
      <c r="T84" s="201">
        <v>0.79</v>
      </c>
      <c r="U84" s="201">
        <v>60.21</v>
      </c>
      <c r="V84" s="201">
        <v>4.83</v>
      </c>
      <c r="W84" s="201">
        <v>18.79</v>
      </c>
      <c r="X84" s="201">
        <v>62.44</v>
      </c>
      <c r="Y84" s="201">
        <v>0</v>
      </c>
      <c r="Z84">
        <v>0</v>
      </c>
      <c r="AA84" s="201">
        <v>12.06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57.95</v>
      </c>
      <c r="AQ84" s="201">
        <v>27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289.74</v>
      </c>
      <c r="L85" s="201">
        <v>6.76</v>
      </c>
      <c r="M85" s="201">
        <v>63.86</v>
      </c>
      <c r="N85" s="201">
        <v>52.97</v>
      </c>
      <c r="O85" s="201">
        <v>74.03</v>
      </c>
      <c r="P85" s="201">
        <v>31.39</v>
      </c>
      <c r="Q85" s="201">
        <v>5.31</v>
      </c>
      <c r="R85" s="201">
        <v>10.83</v>
      </c>
      <c r="S85" s="201">
        <v>6.28</v>
      </c>
      <c r="T85" s="201">
        <v>0.79</v>
      </c>
      <c r="U85" s="201">
        <v>60.21</v>
      </c>
      <c r="V85" s="201">
        <v>8.83</v>
      </c>
      <c r="W85" s="201">
        <v>18.79</v>
      </c>
      <c r="X85" s="201">
        <v>62.44</v>
      </c>
      <c r="Y85" s="201">
        <v>0</v>
      </c>
      <c r="Z85">
        <v>0</v>
      </c>
      <c r="AA85" s="201">
        <v>14.03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96.85</v>
      </c>
      <c r="AQ85" s="201">
        <v>27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1.4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309.06</v>
      </c>
      <c r="L86" s="201">
        <v>6.76</v>
      </c>
      <c r="M86" s="201">
        <v>63.86</v>
      </c>
      <c r="N86" s="201">
        <v>52.97</v>
      </c>
      <c r="O86" s="201">
        <v>74.03</v>
      </c>
      <c r="P86" s="201">
        <v>31.39</v>
      </c>
      <c r="Q86" s="201">
        <v>5.31</v>
      </c>
      <c r="R86" s="201">
        <v>10.83</v>
      </c>
      <c r="S86" s="201">
        <v>6.28</v>
      </c>
      <c r="T86" s="201">
        <v>0.79</v>
      </c>
      <c r="U86" s="201">
        <v>60.21</v>
      </c>
      <c r="V86" s="201">
        <v>8.83</v>
      </c>
      <c r="W86" s="201">
        <v>18.79</v>
      </c>
      <c r="X86" s="201">
        <v>62.44</v>
      </c>
      <c r="Y86" s="201">
        <v>0</v>
      </c>
      <c r="Z86">
        <v>0</v>
      </c>
      <c r="AA86" s="201">
        <v>14.03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134.61000000000001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96.85</v>
      </c>
      <c r="AQ86" s="201">
        <v>27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1.4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327.04000000000002</v>
      </c>
      <c r="L87" s="201">
        <v>5.96</v>
      </c>
      <c r="M87" s="201">
        <v>63.86</v>
      </c>
      <c r="N87" s="201">
        <v>52.97</v>
      </c>
      <c r="O87" s="201">
        <v>74.03</v>
      </c>
      <c r="P87" s="201">
        <v>31.39</v>
      </c>
      <c r="Q87" s="201">
        <v>8.5</v>
      </c>
      <c r="R87" s="201">
        <v>17.71</v>
      </c>
      <c r="S87" s="201">
        <v>10.69</v>
      </c>
      <c r="T87" s="201">
        <v>1.42</v>
      </c>
      <c r="U87" s="201">
        <v>60.21</v>
      </c>
      <c r="V87" s="201">
        <v>8.83</v>
      </c>
      <c r="W87" s="201">
        <v>18.79</v>
      </c>
      <c r="X87" s="201">
        <v>62.44</v>
      </c>
      <c r="Y87" s="201">
        <v>0</v>
      </c>
      <c r="Z87">
        <v>0</v>
      </c>
      <c r="AA87" s="201">
        <v>14.03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134.61000000000001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96.85</v>
      </c>
      <c r="AQ87" s="201">
        <v>35.93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422.55</v>
      </c>
      <c r="L88" s="201">
        <v>6.76</v>
      </c>
      <c r="M88" s="201">
        <v>63.86</v>
      </c>
      <c r="N88" s="201">
        <v>52.97</v>
      </c>
      <c r="O88" s="201">
        <v>74.03</v>
      </c>
      <c r="P88" s="201">
        <v>31.39</v>
      </c>
      <c r="Q88" s="201">
        <v>8.69</v>
      </c>
      <c r="R88" s="201">
        <v>19.14</v>
      </c>
      <c r="S88" s="201">
        <v>11.77</v>
      </c>
      <c r="T88" s="201">
        <v>1.42</v>
      </c>
      <c r="U88" s="201">
        <v>60.21</v>
      </c>
      <c r="V88" s="201">
        <v>8.83</v>
      </c>
      <c r="W88" s="201">
        <v>18.79</v>
      </c>
      <c r="X88" s="201">
        <v>62.44</v>
      </c>
      <c r="Y88" s="201">
        <v>0</v>
      </c>
      <c r="Z88">
        <v>0</v>
      </c>
      <c r="AA88" s="201">
        <v>14.03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134.61000000000001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96.85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494.51</v>
      </c>
      <c r="L89" s="201">
        <v>17.47</v>
      </c>
      <c r="M89" s="201">
        <v>63.86</v>
      </c>
      <c r="N89" s="201">
        <v>52.97</v>
      </c>
      <c r="O89" s="201">
        <v>74.03</v>
      </c>
      <c r="P89" s="201">
        <v>31.39</v>
      </c>
      <c r="Q89" s="201">
        <v>8.69</v>
      </c>
      <c r="R89" s="201">
        <v>19.14</v>
      </c>
      <c r="S89" s="201">
        <v>11.77</v>
      </c>
      <c r="T89" s="201">
        <v>1.42</v>
      </c>
      <c r="U89" s="201">
        <v>60.21</v>
      </c>
      <c r="V89" s="201">
        <v>8.83</v>
      </c>
      <c r="W89" s="201">
        <v>18.79</v>
      </c>
      <c r="X89" s="201">
        <v>62.44</v>
      </c>
      <c r="Y89" s="201">
        <v>0</v>
      </c>
      <c r="Z89">
        <v>0</v>
      </c>
      <c r="AA89" s="201">
        <v>14.03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134.61000000000001</v>
      </c>
      <c r="AJ89" s="201">
        <v>0</v>
      </c>
      <c r="AK89" s="201">
        <v>0</v>
      </c>
      <c r="AL89" s="201">
        <v>0</v>
      </c>
      <c r="AM89" s="201">
        <v>170</v>
      </c>
      <c r="AN89" s="201">
        <v>0</v>
      </c>
      <c r="AO89">
        <v>0</v>
      </c>
      <c r="AP89" s="201">
        <v>96.85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484.12</v>
      </c>
      <c r="L90" s="201">
        <v>17.47</v>
      </c>
      <c r="M90" s="201">
        <v>63.86</v>
      </c>
      <c r="N90" s="201">
        <v>52.97</v>
      </c>
      <c r="O90" s="201">
        <v>74.03</v>
      </c>
      <c r="P90" s="201">
        <v>31.39</v>
      </c>
      <c r="Q90" s="201">
        <v>8.69</v>
      </c>
      <c r="R90" s="201">
        <v>19.14</v>
      </c>
      <c r="S90" s="201">
        <v>11.77</v>
      </c>
      <c r="T90" s="201">
        <v>1.42</v>
      </c>
      <c r="U90" s="201">
        <v>60.21</v>
      </c>
      <c r="V90" s="201">
        <v>8.83</v>
      </c>
      <c r="W90" s="201">
        <v>18.79</v>
      </c>
      <c r="X90" s="201">
        <v>62.44</v>
      </c>
      <c r="Y90" s="201">
        <v>0</v>
      </c>
      <c r="Z90">
        <v>0</v>
      </c>
      <c r="AA90" s="201">
        <v>14.03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134.61000000000001</v>
      </c>
      <c r="AJ90" s="201">
        <v>0</v>
      </c>
      <c r="AK90" s="201">
        <v>0</v>
      </c>
      <c r="AL90" s="201">
        <v>0</v>
      </c>
      <c r="AM90" s="201">
        <v>170</v>
      </c>
      <c r="AN90" s="201">
        <v>0</v>
      </c>
      <c r="AO90">
        <v>0</v>
      </c>
      <c r="AP90" s="201">
        <v>96.85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494.31</v>
      </c>
      <c r="L91" s="201">
        <v>17.47</v>
      </c>
      <c r="M91" s="201">
        <v>63.86</v>
      </c>
      <c r="N91" s="201">
        <v>52.97</v>
      </c>
      <c r="O91" s="201">
        <v>74.03</v>
      </c>
      <c r="P91" s="201">
        <v>31.39</v>
      </c>
      <c r="Q91" s="201">
        <v>8.69</v>
      </c>
      <c r="R91" s="201">
        <v>19.14</v>
      </c>
      <c r="S91" s="201">
        <v>11.77</v>
      </c>
      <c r="T91" s="201">
        <v>1.42</v>
      </c>
      <c r="U91" s="201">
        <v>60.21</v>
      </c>
      <c r="V91" s="201">
        <v>8.83</v>
      </c>
      <c r="W91" s="201">
        <v>18.79</v>
      </c>
      <c r="X91" s="201">
        <v>62.44</v>
      </c>
      <c r="Y91" s="201">
        <v>0</v>
      </c>
      <c r="Z91">
        <v>0</v>
      </c>
      <c r="AA91" s="201">
        <v>14.03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103.96</v>
      </c>
      <c r="AJ91" s="201">
        <v>0</v>
      </c>
      <c r="AK91" s="201">
        <v>0</v>
      </c>
      <c r="AL91" s="201">
        <v>0</v>
      </c>
      <c r="AM91" s="201">
        <v>204.08</v>
      </c>
      <c r="AN91" s="201">
        <v>0</v>
      </c>
      <c r="AO91">
        <v>0</v>
      </c>
      <c r="AP91" s="201">
        <v>96.85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494.31</v>
      </c>
      <c r="L92" s="201">
        <v>17.47</v>
      </c>
      <c r="M92" s="201">
        <v>63.86</v>
      </c>
      <c r="N92" s="201">
        <v>52.97</v>
      </c>
      <c r="O92" s="201">
        <v>74.03</v>
      </c>
      <c r="P92" s="201">
        <v>31.39</v>
      </c>
      <c r="Q92" s="201">
        <v>8.69</v>
      </c>
      <c r="R92" s="201">
        <v>19.14</v>
      </c>
      <c r="S92" s="201">
        <v>11.77</v>
      </c>
      <c r="T92" s="201">
        <v>1.42</v>
      </c>
      <c r="U92" s="201">
        <v>60.21</v>
      </c>
      <c r="V92" s="201">
        <v>8.83</v>
      </c>
      <c r="W92" s="201">
        <v>18.79</v>
      </c>
      <c r="X92" s="201">
        <v>62.44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103.96</v>
      </c>
      <c r="AJ92" s="201">
        <v>0</v>
      </c>
      <c r="AK92" s="201">
        <v>0</v>
      </c>
      <c r="AL92" s="201">
        <v>0</v>
      </c>
      <c r="AM92" s="201">
        <v>194.44</v>
      </c>
      <c r="AN92" s="201">
        <v>0</v>
      </c>
      <c r="AO92">
        <v>0</v>
      </c>
      <c r="AP92" s="201">
        <v>96.85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494.31</v>
      </c>
      <c r="L93" s="201">
        <v>17.47</v>
      </c>
      <c r="M93" s="201">
        <v>63.86</v>
      </c>
      <c r="N93" s="201">
        <v>52.97</v>
      </c>
      <c r="O93" s="201">
        <v>74.03</v>
      </c>
      <c r="P93" s="201">
        <v>31.39</v>
      </c>
      <c r="Q93" s="201">
        <v>8.69</v>
      </c>
      <c r="R93" s="201">
        <v>19.14</v>
      </c>
      <c r="S93" s="201">
        <v>11.77</v>
      </c>
      <c r="T93" s="201">
        <v>1.42</v>
      </c>
      <c r="U93" s="201">
        <v>60.21</v>
      </c>
      <c r="V93" s="201">
        <v>8.83</v>
      </c>
      <c r="W93" s="201">
        <v>18.79</v>
      </c>
      <c r="X93" s="201">
        <v>62.44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103.96</v>
      </c>
      <c r="AJ93" s="201">
        <v>0</v>
      </c>
      <c r="AK93" s="201">
        <v>0</v>
      </c>
      <c r="AL93" s="201">
        <v>0</v>
      </c>
      <c r="AM93" s="201">
        <v>204.08</v>
      </c>
      <c r="AN93" s="201">
        <v>0</v>
      </c>
      <c r="AO93">
        <v>0</v>
      </c>
      <c r="AP93" s="201">
        <v>96.85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494.31</v>
      </c>
      <c r="L94" s="201">
        <v>17.47</v>
      </c>
      <c r="M94" s="201">
        <v>63.86</v>
      </c>
      <c r="N94" s="201">
        <v>52.97</v>
      </c>
      <c r="O94" s="201">
        <v>74.03</v>
      </c>
      <c r="P94" s="201">
        <v>31.39</v>
      </c>
      <c r="Q94" s="201">
        <v>8.69</v>
      </c>
      <c r="R94" s="201">
        <v>19.14</v>
      </c>
      <c r="S94" s="201">
        <v>11.77</v>
      </c>
      <c r="T94" s="201">
        <v>1.42</v>
      </c>
      <c r="U94" s="201">
        <v>60.21</v>
      </c>
      <c r="V94" s="201">
        <v>8.83</v>
      </c>
      <c r="W94" s="201">
        <v>18.79</v>
      </c>
      <c r="X94" s="201">
        <v>62.44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103.96</v>
      </c>
      <c r="AJ94" s="201">
        <v>0</v>
      </c>
      <c r="AK94" s="201">
        <v>0</v>
      </c>
      <c r="AL94" s="201">
        <v>0</v>
      </c>
      <c r="AM94" s="201">
        <v>204.08</v>
      </c>
      <c r="AN94" s="201">
        <v>0</v>
      </c>
      <c r="AO94">
        <v>0</v>
      </c>
      <c r="AP94" s="201">
        <v>96.85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494.31</v>
      </c>
      <c r="L95" s="201">
        <v>17.47</v>
      </c>
      <c r="M95" s="201">
        <v>63.86</v>
      </c>
      <c r="N95" s="201">
        <v>52.97</v>
      </c>
      <c r="O95" s="201">
        <v>74.03</v>
      </c>
      <c r="P95" s="201">
        <v>31.39</v>
      </c>
      <c r="Q95" s="201">
        <v>8.69</v>
      </c>
      <c r="R95" s="201">
        <v>19.14</v>
      </c>
      <c r="S95" s="201">
        <v>11.77</v>
      </c>
      <c r="T95" s="201">
        <v>1.42</v>
      </c>
      <c r="U95" s="201">
        <v>60.21</v>
      </c>
      <c r="V95" s="201">
        <v>8.83</v>
      </c>
      <c r="W95" s="201">
        <v>18.79</v>
      </c>
      <c r="X95" s="201">
        <v>62.44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134.61000000000001</v>
      </c>
      <c r="AJ95" s="201">
        <v>0</v>
      </c>
      <c r="AK95" s="201">
        <v>0</v>
      </c>
      <c r="AL95" s="201">
        <v>0</v>
      </c>
      <c r="AM95" s="201">
        <v>204.08</v>
      </c>
      <c r="AN95" s="201">
        <v>0</v>
      </c>
      <c r="AO95">
        <v>0</v>
      </c>
      <c r="AP95" s="201">
        <v>96.85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494.31</v>
      </c>
      <c r="L96" s="201">
        <v>17.47</v>
      </c>
      <c r="M96" s="201">
        <v>63.86</v>
      </c>
      <c r="N96" s="201">
        <v>52.97</v>
      </c>
      <c r="O96" s="201">
        <v>74.03</v>
      </c>
      <c r="P96" s="201">
        <v>31.39</v>
      </c>
      <c r="Q96" s="201">
        <v>8.69</v>
      </c>
      <c r="R96" s="201">
        <v>19.14</v>
      </c>
      <c r="S96" s="201">
        <v>11.77</v>
      </c>
      <c r="T96" s="201">
        <v>1.42</v>
      </c>
      <c r="U96" s="201">
        <v>60.21</v>
      </c>
      <c r="V96" s="201">
        <v>8.83</v>
      </c>
      <c r="W96" s="201">
        <v>18.79</v>
      </c>
      <c r="X96" s="201">
        <v>62.44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134.61000000000001</v>
      </c>
      <c r="AJ96" s="201">
        <v>0</v>
      </c>
      <c r="AK96" s="201">
        <v>0</v>
      </c>
      <c r="AL96" s="201">
        <v>0</v>
      </c>
      <c r="AM96" s="201">
        <v>204.08</v>
      </c>
      <c r="AN96" s="201">
        <v>0</v>
      </c>
      <c r="AO96">
        <v>0</v>
      </c>
      <c r="AP96" s="201">
        <v>96.85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494.31</v>
      </c>
      <c r="L97" s="201">
        <v>17.47</v>
      </c>
      <c r="M97" s="201">
        <v>63.86</v>
      </c>
      <c r="N97" s="201">
        <v>52.97</v>
      </c>
      <c r="O97" s="201">
        <v>74.03</v>
      </c>
      <c r="P97" s="201">
        <v>31.39</v>
      </c>
      <c r="Q97" s="201">
        <v>8.69</v>
      </c>
      <c r="R97" s="201">
        <v>19.14</v>
      </c>
      <c r="S97" s="201">
        <v>11.77</v>
      </c>
      <c r="T97" s="201">
        <v>1.42</v>
      </c>
      <c r="U97" s="201">
        <v>60.21</v>
      </c>
      <c r="V97" s="201">
        <v>8.83</v>
      </c>
      <c r="W97" s="201">
        <v>18.79</v>
      </c>
      <c r="X97" s="201">
        <v>62.44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134.61000000000001</v>
      </c>
      <c r="AJ97" s="201">
        <v>0</v>
      </c>
      <c r="AK97" s="201">
        <v>0</v>
      </c>
      <c r="AL97" s="201">
        <v>0</v>
      </c>
      <c r="AM97" s="201">
        <v>204.08</v>
      </c>
      <c r="AN97" s="201">
        <v>0</v>
      </c>
      <c r="AO97">
        <v>0</v>
      </c>
      <c r="AP97" s="201">
        <v>96.85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494.31</v>
      </c>
      <c r="L98" s="201">
        <v>17.47</v>
      </c>
      <c r="M98" s="201">
        <v>63.86</v>
      </c>
      <c r="N98" s="201">
        <v>52.97</v>
      </c>
      <c r="O98" s="201">
        <v>74.03</v>
      </c>
      <c r="P98" s="201">
        <v>31.39</v>
      </c>
      <c r="Q98" s="201">
        <v>8.69</v>
      </c>
      <c r="R98" s="201">
        <v>19.14</v>
      </c>
      <c r="S98" s="201">
        <v>11.77</v>
      </c>
      <c r="T98" s="201">
        <v>1.42</v>
      </c>
      <c r="U98" s="201">
        <v>60.21</v>
      </c>
      <c r="V98" s="201">
        <v>8.83</v>
      </c>
      <c r="W98" s="201">
        <v>18.79</v>
      </c>
      <c r="X98" s="201">
        <v>62.44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134.61000000000001</v>
      </c>
      <c r="AJ98" s="201">
        <v>0</v>
      </c>
      <c r="AK98" s="201">
        <v>0</v>
      </c>
      <c r="AL98" s="201">
        <v>0</v>
      </c>
      <c r="AM98" s="201">
        <v>204.08</v>
      </c>
      <c r="AN98" s="201">
        <v>0</v>
      </c>
      <c r="AO98">
        <v>0</v>
      </c>
      <c r="AP98" s="201">
        <v>96.85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8.2832350000000066</v>
      </c>
      <c r="L99">
        <f t="shared" si="0"/>
        <v>0.23057000000000039</v>
      </c>
      <c r="M99">
        <f t="shared" si="0"/>
        <v>1.3174674999999989</v>
      </c>
      <c r="N99">
        <f t="shared" si="0"/>
        <v>1.0916374999999994</v>
      </c>
      <c r="O99">
        <f t="shared" si="0"/>
        <v>1.5386224999999982</v>
      </c>
      <c r="P99">
        <f t="shared" si="0"/>
        <v>0.66329499999999952</v>
      </c>
      <c r="Q99">
        <f t="shared" si="0"/>
        <v>0.17255000000000006</v>
      </c>
      <c r="R99">
        <f t="shared" si="0"/>
        <v>0.34965499999999994</v>
      </c>
      <c r="S99">
        <f t="shared" si="0"/>
        <v>0.21257749999999986</v>
      </c>
      <c r="T99">
        <f t="shared" si="0"/>
        <v>2.6052500000000044E-2</v>
      </c>
      <c r="U99">
        <f t="shared" si="0"/>
        <v>1.4495525000000011</v>
      </c>
      <c r="V99">
        <f t="shared" si="0"/>
        <v>0.17845750000000024</v>
      </c>
      <c r="W99">
        <f t="shared" si="0"/>
        <v>0.39049749999999966</v>
      </c>
      <c r="X99">
        <f t="shared" si="0"/>
        <v>1.2974424999999989</v>
      </c>
      <c r="Y99">
        <f t="shared" si="0"/>
        <v>0</v>
      </c>
      <c r="Z99">
        <f t="shared" si="0"/>
        <v>0</v>
      </c>
      <c r="AA99">
        <f t="shared" si="0"/>
        <v>0.3245999999999995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1.9743200000000047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2.8499899999999996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2.6062500000000002</v>
      </c>
      <c r="AN99">
        <f t="shared" si="0"/>
        <v>0</v>
      </c>
      <c r="AO99">
        <f t="shared" si="0"/>
        <v>0</v>
      </c>
      <c r="AP99">
        <f t="shared" si="0"/>
        <v>2.1346775000000004</v>
      </c>
      <c r="AQ99">
        <f t="shared" ref="AQ99:AT99" si="1">SUM(AQ3:AQ98)/4000</f>
        <v>0.72503249999999975</v>
      </c>
      <c r="AR99">
        <f t="shared" si="1"/>
        <v>0.4473375</v>
      </c>
      <c r="AS99">
        <f t="shared" si="1"/>
        <v>0.15717749999999994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6.7302500000000057E-2</v>
      </c>
      <c r="BA99">
        <f t="shared" si="2"/>
        <v>7.3069999999999996E-2</v>
      </c>
      <c r="BB99">
        <f t="shared" si="2"/>
        <v>5.134750000000006E-2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158.43</v>
      </c>
      <c r="L3" s="201">
        <v>63.12</v>
      </c>
      <c r="M3" s="201">
        <v>0</v>
      </c>
      <c r="N3" s="201">
        <v>29.12</v>
      </c>
      <c r="O3" s="201">
        <v>48.9</v>
      </c>
      <c r="P3" s="201">
        <v>66.849999999999994</v>
      </c>
      <c r="Q3" s="201">
        <v>5.35</v>
      </c>
      <c r="R3" s="201">
        <v>10.4</v>
      </c>
      <c r="S3" s="201">
        <v>6.48</v>
      </c>
      <c r="T3" s="201">
        <v>0</v>
      </c>
      <c r="U3" s="201">
        <v>280.2</v>
      </c>
      <c r="V3" s="201">
        <v>5.0999999999999996</v>
      </c>
      <c r="W3" s="201">
        <v>10.86</v>
      </c>
      <c r="X3" s="201">
        <v>36.11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158.44</v>
      </c>
      <c r="L4" s="201">
        <v>63.12</v>
      </c>
      <c r="M4" s="201">
        <v>0</v>
      </c>
      <c r="N4" s="201">
        <v>29.13</v>
      </c>
      <c r="O4" s="201">
        <v>48.92</v>
      </c>
      <c r="P4" s="201">
        <v>66.87</v>
      </c>
      <c r="Q4" s="201">
        <v>5.35</v>
      </c>
      <c r="R4" s="201">
        <v>10.4</v>
      </c>
      <c r="S4" s="201">
        <v>6.48</v>
      </c>
      <c r="T4" s="201">
        <v>0</v>
      </c>
      <c r="U4" s="201">
        <v>280.72000000000003</v>
      </c>
      <c r="V4" s="201">
        <v>5.0999999999999996</v>
      </c>
      <c r="W4" s="201">
        <v>10.86</v>
      </c>
      <c r="X4" s="201">
        <v>36.11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158.44</v>
      </c>
      <c r="L5" s="201">
        <v>63.12</v>
      </c>
      <c r="M5" s="201">
        <v>0</v>
      </c>
      <c r="N5" s="201">
        <v>29.13</v>
      </c>
      <c r="O5" s="201">
        <v>48.92</v>
      </c>
      <c r="P5" s="201">
        <v>66.87</v>
      </c>
      <c r="Q5" s="201">
        <v>5.35</v>
      </c>
      <c r="R5" s="201">
        <v>10.4</v>
      </c>
      <c r="S5" s="201">
        <v>6.48</v>
      </c>
      <c r="T5" s="201">
        <v>0</v>
      </c>
      <c r="U5" s="201">
        <v>280.72000000000003</v>
      </c>
      <c r="V5" s="201">
        <v>5.0999999999999996</v>
      </c>
      <c r="W5" s="201">
        <v>10.86</v>
      </c>
      <c r="X5" s="201">
        <v>36.11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158.44</v>
      </c>
      <c r="L6" s="201">
        <v>63.12</v>
      </c>
      <c r="M6" s="201">
        <v>0</v>
      </c>
      <c r="N6" s="201">
        <v>29.13</v>
      </c>
      <c r="O6" s="201">
        <v>48.92</v>
      </c>
      <c r="P6" s="201">
        <v>66.87</v>
      </c>
      <c r="Q6" s="201">
        <v>5.35</v>
      </c>
      <c r="R6" s="201">
        <v>10.4</v>
      </c>
      <c r="S6" s="201">
        <v>6.48</v>
      </c>
      <c r="T6" s="201">
        <v>0</v>
      </c>
      <c r="U6" s="201">
        <v>280.72000000000003</v>
      </c>
      <c r="V6" s="201">
        <v>5.0999999999999996</v>
      </c>
      <c r="W6" s="201">
        <v>10.86</v>
      </c>
      <c r="X6" s="201">
        <v>36.11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158.57</v>
      </c>
      <c r="L7" s="201">
        <v>65.36</v>
      </c>
      <c r="M7" s="201">
        <v>0</v>
      </c>
      <c r="N7" s="201">
        <v>29.13</v>
      </c>
      <c r="O7" s="201">
        <v>48.92</v>
      </c>
      <c r="P7" s="201">
        <v>66.87</v>
      </c>
      <c r="Q7" s="201">
        <v>5.35</v>
      </c>
      <c r="R7" s="201">
        <v>10.4</v>
      </c>
      <c r="S7" s="201">
        <v>6.48</v>
      </c>
      <c r="T7" s="201">
        <v>0</v>
      </c>
      <c r="U7" s="201">
        <v>280.72000000000003</v>
      </c>
      <c r="V7" s="201">
        <v>5.0999999999999996</v>
      </c>
      <c r="W7" s="201">
        <v>10.86</v>
      </c>
      <c r="X7" s="201">
        <v>36.15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158.57</v>
      </c>
      <c r="L8" s="201">
        <v>65.36</v>
      </c>
      <c r="M8" s="201">
        <v>0</v>
      </c>
      <c r="N8" s="201">
        <v>29.13</v>
      </c>
      <c r="O8" s="201">
        <v>48.92</v>
      </c>
      <c r="P8" s="201">
        <v>66.87</v>
      </c>
      <c r="Q8" s="201">
        <v>5.35</v>
      </c>
      <c r="R8" s="201">
        <v>10.4</v>
      </c>
      <c r="S8" s="201">
        <v>6.48</v>
      </c>
      <c r="T8" s="201">
        <v>0</v>
      </c>
      <c r="U8" s="201">
        <v>280.72000000000003</v>
      </c>
      <c r="V8" s="201">
        <v>5.0999999999999996</v>
      </c>
      <c r="W8" s="201">
        <v>10.86</v>
      </c>
      <c r="X8" s="201">
        <v>36.15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158.57</v>
      </c>
      <c r="L9" s="201">
        <v>40.68</v>
      </c>
      <c r="M9" s="201">
        <v>0</v>
      </c>
      <c r="N9" s="201">
        <v>29.13</v>
      </c>
      <c r="O9" s="201">
        <v>48.92</v>
      </c>
      <c r="P9" s="201">
        <v>66.87</v>
      </c>
      <c r="Q9" s="201">
        <v>5.35</v>
      </c>
      <c r="R9" s="201">
        <v>10.4</v>
      </c>
      <c r="S9" s="201">
        <v>6.48</v>
      </c>
      <c r="T9" s="201">
        <v>0</v>
      </c>
      <c r="U9" s="201">
        <v>280.72000000000003</v>
      </c>
      <c r="V9" s="201">
        <v>5.0999999999999996</v>
      </c>
      <c r="W9" s="201">
        <v>10.86</v>
      </c>
      <c r="X9" s="201">
        <v>36.11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158.57</v>
      </c>
      <c r="L10" s="201">
        <v>33.9</v>
      </c>
      <c r="M10" s="201">
        <v>0</v>
      </c>
      <c r="N10" s="201">
        <v>29.13</v>
      </c>
      <c r="O10" s="201">
        <v>48.92</v>
      </c>
      <c r="P10" s="201">
        <v>66.87</v>
      </c>
      <c r="Q10" s="201">
        <v>5.35</v>
      </c>
      <c r="R10" s="201">
        <v>10.4</v>
      </c>
      <c r="S10" s="201">
        <v>6.48</v>
      </c>
      <c r="T10" s="201">
        <v>0</v>
      </c>
      <c r="U10" s="201">
        <v>280.72000000000003</v>
      </c>
      <c r="V10" s="201">
        <v>5.0999999999999996</v>
      </c>
      <c r="W10" s="201">
        <v>10.86</v>
      </c>
      <c r="X10" s="201">
        <v>36.11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158.58000000000001</v>
      </c>
      <c r="L11" s="201">
        <v>61.81</v>
      </c>
      <c r="M11" s="201">
        <v>0</v>
      </c>
      <c r="N11" s="201">
        <v>29.13</v>
      </c>
      <c r="O11" s="201">
        <v>48.92</v>
      </c>
      <c r="P11" s="201">
        <v>66.87</v>
      </c>
      <c r="Q11" s="201">
        <v>5.35</v>
      </c>
      <c r="R11" s="201">
        <v>10.4</v>
      </c>
      <c r="S11" s="201">
        <v>6.48</v>
      </c>
      <c r="T11" s="201">
        <v>0</v>
      </c>
      <c r="U11" s="201">
        <v>280.72000000000003</v>
      </c>
      <c r="V11" s="201">
        <v>5.0999999999999996</v>
      </c>
      <c r="W11" s="201">
        <v>10.86</v>
      </c>
      <c r="X11" s="201">
        <v>36.11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158.58000000000001</v>
      </c>
      <c r="L12" s="201">
        <v>63.12</v>
      </c>
      <c r="M12" s="201">
        <v>0</v>
      </c>
      <c r="N12" s="201">
        <v>29.13</v>
      </c>
      <c r="O12" s="201">
        <v>48.92</v>
      </c>
      <c r="P12" s="201">
        <v>66.87</v>
      </c>
      <c r="Q12" s="201">
        <v>5.35</v>
      </c>
      <c r="R12" s="201">
        <v>10.4</v>
      </c>
      <c r="S12" s="201">
        <v>6.48</v>
      </c>
      <c r="T12" s="201">
        <v>0</v>
      </c>
      <c r="U12" s="201">
        <v>280.72000000000003</v>
      </c>
      <c r="V12" s="201">
        <v>5.0999999999999996</v>
      </c>
      <c r="W12" s="201">
        <v>10.86</v>
      </c>
      <c r="X12" s="201">
        <v>36.11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158.58000000000001</v>
      </c>
      <c r="L13" s="201">
        <v>63.12</v>
      </c>
      <c r="M13" s="201">
        <v>0</v>
      </c>
      <c r="N13" s="201">
        <v>29.13</v>
      </c>
      <c r="O13" s="201">
        <v>48.92</v>
      </c>
      <c r="P13" s="201">
        <v>66.87</v>
      </c>
      <c r="Q13" s="201">
        <v>5.35</v>
      </c>
      <c r="R13" s="201">
        <v>10.4</v>
      </c>
      <c r="S13" s="201">
        <v>6.48</v>
      </c>
      <c r="T13" s="201">
        <v>0</v>
      </c>
      <c r="U13" s="201">
        <v>280.72000000000003</v>
      </c>
      <c r="V13" s="201">
        <v>5.0999999999999996</v>
      </c>
      <c r="W13" s="201">
        <v>10.86</v>
      </c>
      <c r="X13" s="201">
        <v>36.11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68.489999999999995</v>
      </c>
      <c r="AQ13" s="201">
        <v>22.91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158.58000000000001</v>
      </c>
      <c r="L14" s="201">
        <v>63.12</v>
      </c>
      <c r="M14" s="201">
        <v>0</v>
      </c>
      <c r="N14" s="201">
        <v>29.13</v>
      </c>
      <c r="O14" s="201">
        <v>48.92</v>
      </c>
      <c r="P14" s="201">
        <v>66.87</v>
      </c>
      <c r="Q14" s="201">
        <v>5.35</v>
      </c>
      <c r="R14" s="201">
        <v>10.4</v>
      </c>
      <c r="S14" s="201">
        <v>6.48</v>
      </c>
      <c r="T14" s="201">
        <v>0</v>
      </c>
      <c r="U14" s="201">
        <v>280.72000000000003</v>
      </c>
      <c r="V14" s="201">
        <v>5.0999999999999996</v>
      </c>
      <c r="W14" s="201">
        <v>10.86</v>
      </c>
      <c r="X14" s="201">
        <v>36.11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22.91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158.58000000000001</v>
      </c>
      <c r="L15" s="201">
        <v>34.96</v>
      </c>
      <c r="M15" s="201">
        <v>0</v>
      </c>
      <c r="N15" s="201">
        <v>28.45</v>
      </c>
      <c r="O15" s="201">
        <v>47.72</v>
      </c>
      <c r="P15" s="201">
        <v>64.459999999999994</v>
      </c>
      <c r="Q15" s="201">
        <v>5.35</v>
      </c>
      <c r="R15" s="201">
        <v>10.4</v>
      </c>
      <c r="S15" s="201">
        <v>6.48</v>
      </c>
      <c r="T15" s="201">
        <v>0</v>
      </c>
      <c r="U15" s="201">
        <v>280.72000000000003</v>
      </c>
      <c r="V15" s="201">
        <v>5.0999999999999996</v>
      </c>
      <c r="W15" s="201">
        <v>10.86</v>
      </c>
      <c r="X15" s="201">
        <v>36.11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62.06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125.55</v>
      </c>
      <c r="L16" s="201">
        <v>34.96</v>
      </c>
      <c r="M16" s="201">
        <v>0</v>
      </c>
      <c r="N16" s="201">
        <v>28.45</v>
      </c>
      <c r="O16" s="201">
        <v>47.72</v>
      </c>
      <c r="P16" s="201">
        <v>64.459999999999994</v>
      </c>
      <c r="Q16" s="201">
        <v>5.35</v>
      </c>
      <c r="R16" s="201">
        <v>10.4</v>
      </c>
      <c r="S16" s="201">
        <v>6.48</v>
      </c>
      <c r="T16" s="201">
        <v>0</v>
      </c>
      <c r="U16" s="201">
        <v>280.72000000000003</v>
      </c>
      <c r="V16" s="201">
        <v>5.0999999999999996</v>
      </c>
      <c r="W16" s="201">
        <v>10.86</v>
      </c>
      <c r="X16" s="201">
        <v>36.11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62.06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106.24</v>
      </c>
      <c r="L17" s="201">
        <v>36.08</v>
      </c>
      <c r="M17" s="201">
        <v>0</v>
      </c>
      <c r="N17" s="201">
        <v>28.45</v>
      </c>
      <c r="O17" s="201">
        <v>47.72</v>
      </c>
      <c r="P17" s="201">
        <v>64.459999999999994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280.72000000000003</v>
      </c>
      <c r="V17" s="201">
        <v>5.0999999999999996</v>
      </c>
      <c r="W17" s="201">
        <v>10.86</v>
      </c>
      <c r="X17" s="201">
        <v>36.11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62.06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87.89</v>
      </c>
      <c r="L18" s="201">
        <v>36.08</v>
      </c>
      <c r="M18" s="201">
        <v>0</v>
      </c>
      <c r="N18" s="201">
        <v>28.45</v>
      </c>
      <c r="O18" s="201">
        <v>47.72</v>
      </c>
      <c r="P18" s="201">
        <v>64.459999999999994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280.72000000000003</v>
      </c>
      <c r="V18" s="201">
        <v>5.0999999999999996</v>
      </c>
      <c r="W18" s="201">
        <v>10.86</v>
      </c>
      <c r="X18" s="201">
        <v>36.11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62.06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87.89</v>
      </c>
      <c r="L19" s="201">
        <v>36.08</v>
      </c>
      <c r="M19" s="201">
        <v>0</v>
      </c>
      <c r="N19" s="201">
        <v>28.45</v>
      </c>
      <c r="O19" s="201">
        <v>47.72</v>
      </c>
      <c r="P19" s="201">
        <v>64.459999999999994</v>
      </c>
      <c r="Q19" s="201">
        <v>5.35</v>
      </c>
      <c r="R19" s="201">
        <v>10.4</v>
      </c>
      <c r="S19" s="201">
        <v>6.48</v>
      </c>
      <c r="T19" s="201">
        <v>0</v>
      </c>
      <c r="U19" s="201">
        <v>280.72000000000003</v>
      </c>
      <c r="V19" s="201">
        <v>5.0999999999999996</v>
      </c>
      <c r="W19" s="201">
        <v>10.86</v>
      </c>
      <c r="X19" s="201">
        <v>36.11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62.06</v>
      </c>
      <c r="AQ19" s="201">
        <v>11.61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87.89</v>
      </c>
      <c r="L20" s="201">
        <v>36.08</v>
      </c>
      <c r="M20" s="201">
        <v>0</v>
      </c>
      <c r="N20" s="201">
        <v>28.45</v>
      </c>
      <c r="O20" s="201">
        <v>47.72</v>
      </c>
      <c r="P20" s="201">
        <v>64.459999999999994</v>
      </c>
      <c r="Q20" s="201">
        <v>5.35</v>
      </c>
      <c r="R20" s="201">
        <v>10.4</v>
      </c>
      <c r="S20" s="201">
        <v>6.48</v>
      </c>
      <c r="T20" s="201">
        <v>0</v>
      </c>
      <c r="U20" s="201">
        <v>280.72000000000003</v>
      </c>
      <c r="V20" s="201">
        <v>5.0999999999999996</v>
      </c>
      <c r="W20" s="201">
        <v>10.86</v>
      </c>
      <c r="X20" s="201">
        <v>36.11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62.06</v>
      </c>
      <c r="AQ20" s="201">
        <v>11.61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87.89</v>
      </c>
      <c r="L21" s="201">
        <v>36.08</v>
      </c>
      <c r="M21" s="201">
        <v>0</v>
      </c>
      <c r="N21" s="201">
        <v>28.45</v>
      </c>
      <c r="O21" s="201">
        <v>47.72</v>
      </c>
      <c r="P21" s="201">
        <v>64.459999999999994</v>
      </c>
      <c r="Q21" s="201">
        <v>2.99</v>
      </c>
      <c r="R21" s="201">
        <v>5.89</v>
      </c>
      <c r="S21" s="201">
        <v>3.96</v>
      </c>
      <c r="T21" s="201">
        <v>0</v>
      </c>
      <c r="U21" s="201">
        <v>280.72000000000003</v>
      </c>
      <c r="V21" s="201">
        <v>5.0999999999999996</v>
      </c>
      <c r="W21" s="201">
        <v>10.86</v>
      </c>
      <c r="X21" s="201">
        <v>36.11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62.06</v>
      </c>
      <c r="AQ21" s="201">
        <v>11.61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87.89</v>
      </c>
      <c r="L22" s="201">
        <v>36.08</v>
      </c>
      <c r="M22" s="201">
        <v>0</v>
      </c>
      <c r="N22" s="201">
        <v>28.45</v>
      </c>
      <c r="O22" s="201">
        <v>47.72</v>
      </c>
      <c r="P22" s="201">
        <v>64.459999999999994</v>
      </c>
      <c r="Q22" s="201">
        <v>2.99</v>
      </c>
      <c r="R22" s="201">
        <v>5.89</v>
      </c>
      <c r="S22" s="201">
        <v>3.96</v>
      </c>
      <c r="T22" s="201">
        <v>0</v>
      </c>
      <c r="U22" s="201">
        <v>280.72000000000003</v>
      </c>
      <c r="V22" s="201">
        <v>5.0999999999999996</v>
      </c>
      <c r="W22" s="201">
        <v>10.86</v>
      </c>
      <c r="X22" s="201">
        <v>36.11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62.06</v>
      </c>
      <c r="AQ22" s="201">
        <v>11.61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87.89</v>
      </c>
      <c r="L23" s="201">
        <v>36.08</v>
      </c>
      <c r="M23" s="201">
        <v>0</v>
      </c>
      <c r="N23" s="201">
        <v>28.45</v>
      </c>
      <c r="O23" s="201">
        <v>47.72</v>
      </c>
      <c r="P23" s="201">
        <v>64.459999999999994</v>
      </c>
      <c r="Q23" s="201">
        <v>2.99</v>
      </c>
      <c r="R23" s="201">
        <v>5.89</v>
      </c>
      <c r="S23" s="201">
        <v>3.96</v>
      </c>
      <c r="T23" s="201">
        <v>0</v>
      </c>
      <c r="U23" s="201">
        <v>280.72000000000003</v>
      </c>
      <c r="V23" s="201">
        <v>5.0999999999999996</v>
      </c>
      <c r="W23" s="201">
        <v>10.86</v>
      </c>
      <c r="X23" s="201">
        <v>36.11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62.06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87.89</v>
      </c>
      <c r="L24" s="201">
        <v>36.08</v>
      </c>
      <c r="M24" s="201">
        <v>0</v>
      </c>
      <c r="N24" s="201">
        <v>28.45</v>
      </c>
      <c r="O24" s="201">
        <v>47.72</v>
      </c>
      <c r="P24" s="201">
        <v>64.459999999999994</v>
      </c>
      <c r="Q24" s="201">
        <v>2.99</v>
      </c>
      <c r="R24" s="201">
        <v>5.89</v>
      </c>
      <c r="S24" s="201">
        <v>3.96</v>
      </c>
      <c r="T24" s="201">
        <v>0</v>
      </c>
      <c r="U24" s="201">
        <v>280.72000000000003</v>
      </c>
      <c r="V24" s="201">
        <v>5.0999999999999996</v>
      </c>
      <c r="W24" s="201">
        <v>10.86</v>
      </c>
      <c r="X24" s="201">
        <v>36.11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62.06</v>
      </c>
      <c r="AQ24" s="201">
        <v>11.61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87.89</v>
      </c>
      <c r="L25" s="201">
        <v>36.08</v>
      </c>
      <c r="M25" s="201">
        <v>0</v>
      </c>
      <c r="N25" s="201">
        <v>28.45</v>
      </c>
      <c r="O25" s="201">
        <v>47.72</v>
      </c>
      <c r="P25" s="201">
        <v>64.459999999999994</v>
      </c>
      <c r="Q25" s="201">
        <v>2.99</v>
      </c>
      <c r="R25" s="201">
        <v>5.89</v>
      </c>
      <c r="S25" s="201">
        <v>3.96</v>
      </c>
      <c r="T25" s="201">
        <v>0</v>
      </c>
      <c r="U25" s="201">
        <v>280.72000000000003</v>
      </c>
      <c r="V25" s="201">
        <v>2.9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33.799999999999997</v>
      </c>
      <c r="AQ25" s="201">
        <v>11.61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88.02</v>
      </c>
      <c r="L26" s="201">
        <v>36.08</v>
      </c>
      <c r="M26" s="201">
        <v>0</v>
      </c>
      <c r="N26" s="201">
        <v>28.45</v>
      </c>
      <c r="O26" s="201">
        <v>47.72</v>
      </c>
      <c r="P26" s="201">
        <v>64.459999999999994</v>
      </c>
      <c r="Q26" s="201">
        <v>2.99</v>
      </c>
      <c r="R26" s="201">
        <v>5.89</v>
      </c>
      <c r="S26" s="201">
        <v>3.96</v>
      </c>
      <c r="T26" s="201">
        <v>0</v>
      </c>
      <c r="U26" s="201">
        <v>280.72000000000003</v>
      </c>
      <c r="V26" s="201">
        <v>2.9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33.799999999999997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88.02</v>
      </c>
      <c r="L27" s="201">
        <v>36.08</v>
      </c>
      <c r="M27" s="201">
        <v>0</v>
      </c>
      <c r="N27" s="201">
        <v>28.45</v>
      </c>
      <c r="O27" s="201">
        <v>47.72</v>
      </c>
      <c r="P27" s="201">
        <v>64.459999999999994</v>
      </c>
      <c r="Q27" s="201">
        <v>2.99</v>
      </c>
      <c r="R27" s="201">
        <v>5.89</v>
      </c>
      <c r="S27" s="201">
        <v>3.96</v>
      </c>
      <c r="T27" s="201">
        <v>0</v>
      </c>
      <c r="U27" s="201">
        <v>280.72000000000003</v>
      </c>
      <c r="V27" s="201">
        <v>5.0999999999999996</v>
      </c>
      <c r="W27" s="201">
        <v>10.86</v>
      </c>
      <c r="X27" s="201">
        <v>36.11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53.12</v>
      </c>
      <c r="AQ27" s="201">
        <v>14.65</v>
      </c>
      <c r="AR27" s="201">
        <v>4.29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88.02</v>
      </c>
      <c r="L28" s="201">
        <v>36.08</v>
      </c>
      <c r="M28" s="201">
        <v>0</v>
      </c>
      <c r="N28" s="201">
        <v>28.45</v>
      </c>
      <c r="O28" s="201">
        <v>47.72</v>
      </c>
      <c r="P28" s="201">
        <v>64.459999999999994</v>
      </c>
      <c r="Q28" s="201">
        <v>2.99</v>
      </c>
      <c r="R28" s="201">
        <v>5.89</v>
      </c>
      <c r="S28" s="201">
        <v>3.96</v>
      </c>
      <c r="T28" s="201">
        <v>0</v>
      </c>
      <c r="U28" s="201">
        <v>280.72000000000003</v>
      </c>
      <c r="V28" s="201">
        <v>5.0999999999999996</v>
      </c>
      <c r="W28" s="201">
        <v>10.86</v>
      </c>
      <c r="X28" s="201">
        <v>36.11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53.12</v>
      </c>
      <c r="AQ28" s="201">
        <v>14.65</v>
      </c>
      <c r="AR28" s="201">
        <v>8.76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88.02</v>
      </c>
      <c r="L29" s="201">
        <v>36.08</v>
      </c>
      <c r="M29" s="201">
        <v>0</v>
      </c>
      <c r="N29" s="201">
        <v>28.45</v>
      </c>
      <c r="O29" s="201">
        <v>47.72</v>
      </c>
      <c r="P29" s="201">
        <v>64.459999999999994</v>
      </c>
      <c r="Q29" s="201">
        <v>3.1</v>
      </c>
      <c r="R29" s="201">
        <v>5.94</v>
      </c>
      <c r="S29" s="201">
        <v>4.0999999999999996</v>
      </c>
      <c r="T29" s="201">
        <v>0</v>
      </c>
      <c r="U29" s="201">
        <v>280.72000000000003</v>
      </c>
      <c r="V29" s="201">
        <v>5.0999999999999996</v>
      </c>
      <c r="W29" s="201">
        <v>10.86</v>
      </c>
      <c r="X29" s="201">
        <v>36.11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53.12</v>
      </c>
      <c r="AQ29" s="201">
        <v>14.65</v>
      </c>
      <c r="AR29" s="201">
        <v>13.59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88.02</v>
      </c>
      <c r="L30" s="201">
        <v>36.08</v>
      </c>
      <c r="M30" s="201">
        <v>0</v>
      </c>
      <c r="N30" s="201">
        <v>28.45</v>
      </c>
      <c r="O30" s="201">
        <v>47.72</v>
      </c>
      <c r="P30" s="201">
        <v>64.459999999999994</v>
      </c>
      <c r="Q30" s="201">
        <v>3.05</v>
      </c>
      <c r="R30" s="201">
        <v>5.94</v>
      </c>
      <c r="S30" s="201">
        <v>3.96</v>
      </c>
      <c r="T30" s="201">
        <v>0</v>
      </c>
      <c r="U30" s="201">
        <v>280.72000000000003</v>
      </c>
      <c r="V30" s="201">
        <v>5.0999999999999996</v>
      </c>
      <c r="W30" s="201">
        <v>10.87</v>
      </c>
      <c r="X30" s="201">
        <v>36.11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53.12</v>
      </c>
      <c r="AQ30" s="201">
        <v>14.65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88.02</v>
      </c>
      <c r="L31" s="201">
        <v>36.08</v>
      </c>
      <c r="M31" s="201">
        <v>0</v>
      </c>
      <c r="N31" s="201">
        <v>28.45</v>
      </c>
      <c r="O31" s="201">
        <v>47.72</v>
      </c>
      <c r="P31" s="201">
        <v>64.459999999999994</v>
      </c>
      <c r="Q31" s="201">
        <v>3.05</v>
      </c>
      <c r="R31" s="201">
        <v>5.94</v>
      </c>
      <c r="S31" s="201">
        <v>3.96</v>
      </c>
      <c r="T31" s="201">
        <v>0</v>
      </c>
      <c r="U31" s="201">
        <v>280.72000000000003</v>
      </c>
      <c r="V31" s="201">
        <v>5.0999999999999996</v>
      </c>
      <c r="W31" s="201">
        <v>10.87</v>
      </c>
      <c r="X31" s="201">
        <v>36.11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53.12</v>
      </c>
      <c r="AQ31" s="201">
        <v>14.65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88.02</v>
      </c>
      <c r="L32" s="201">
        <v>36.08</v>
      </c>
      <c r="M32" s="201">
        <v>0</v>
      </c>
      <c r="N32" s="201">
        <v>28.45</v>
      </c>
      <c r="O32" s="201">
        <v>47.72</v>
      </c>
      <c r="P32" s="201">
        <v>64.459999999999994</v>
      </c>
      <c r="Q32" s="201">
        <v>3.05</v>
      </c>
      <c r="R32" s="201">
        <v>5.94</v>
      </c>
      <c r="S32" s="201">
        <v>3.96</v>
      </c>
      <c r="T32" s="201">
        <v>0</v>
      </c>
      <c r="U32" s="201">
        <v>280.72000000000003</v>
      </c>
      <c r="V32" s="201">
        <v>5.0999999999999996</v>
      </c>
      <c r="W32" s="201">
        <v>10.87</v>
      </c>
      <c r="X32" s="201">
        <v>36.11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53.12</v>
      </c>
      <c r="AQ32" s="201">
        <v>14.65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88.02</v>
      </c>
      <c r="L33" s="201">
        <v>36.08</v>
      </c>
      <c r="M33" s="201">
        <v>0</v>
      </c>
      <c r="N33" s="201">
        <v>28.45</v>
      </c>
      <c r="O33" s="201">
        <v>47.72</v>
      </c>
      <c r="P33" s="201">
        <v>64.459999999999994</v>
      </c>
      <c r="Q33" s="201">
        <v>3.05</v>
      </c>
      <c r="R33" s="201">
        <v>5.94</v>
      </c>
      <c r="S33" s="201">
        <v>3.96</v>
      </c>
      <c r="T33" s="201">
        <v>0</v>
      </c>
      <c r="U33" s="201">
        <v>280.72000000000003</v>
      </c>
      <c r="V33" s="201">
        <v>5.0999999999999996</v>
      </c>
      <c r="W33" s="201">
        <v>10.87</v>
      </c>
      <c r="X33" s="201">
        <v>36.11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57.6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53.12</v>
      </c>
      <c r="AQ33" s="201">
        <v>14.65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88.02</v>
      </c>
      <c r="L34" s="201">
        <v>36.08</v>
      </c>
      <c r="M34" s="201">
        <v>0</v>
      </c>
      <c r="N34" s="201">
        <v>29.13</v>
      </c>
      <c r="O34" s="201">
        <v>48.92</v>
      </c>
      <c r="P34" s="201">
        <v>66.87</v>
      </c>
      <c r="Q34" s="201">
        <v>3.05</v>
      </c>
      <c r="R34" s="201">
        <v>5.94</v>
      </c>
      <c r="S34" s="201">
        <v>3.96</v>
      </c>
      <c r="T34" s="201">
        <v>0</v>
      </c>
      <c r="U34" s="201">
        <v>280.72000000000003</v>
      </c>
      <c r="V34" s="201">
        <v>2.9</v>
      </c>
      <c r="W34" s="201">
        <v>10.87</v>
      </c>
      <c r="X34" s="201">
        <v>36.380000000000003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57.6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32.840000000000003</v>
      </c>
      <c r="AQ34" s="201">
        <v>14.65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88.02</v>
      </c>
      <c r="L35" s="201">
        <v>36.08</v>
      </c>
      <c r="M35" s="201">
        <v>0</v>
      </c>
      <c r="N35" s="201">
        <v>29.13</v>
      </c>
      <c r="O35" s="201">
        <v>48.92</v>
      </c>
      <c r="P35" s="201">
        <v>66.87</v>
      </c>
      <c r="Q35" s="201">
        <v>3.05</v>
      </c>
      <c r="R35" s="201">
        <v>5.94</v>
      </c>
      <c r="S35" s="201">
        <v>3.96</v>
      </c>
      <c r="T35" s="201">
        <v>0</v>
      </c>
      <c r="U35" s="201">
        <v>282.32</v>
      </c>
      <c r="V35" s="201">
        <v>2.9</v>
      </c>
      <c r="W35" s="201">
        <v>10.87</v>
      </c>
      <c r="X35" s="201">
        <v>36.380000000000003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57.6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32.840000000000003</v>
      </c>
      <c r="AQ35" s="201">
        <v>14.65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88.02</v>
      </c>
      <c r="L36" s="201">
        <v>36.08</v>
      </c>
      <c r="M36" s="201">
        <v>0</v>
      </c>
      <c r="N36" s="201">
        <v>29.13</v>
      </c>
      <c r="O36" s="201">
        <v>48.92</v>
      </c>
      <c r="P36" s="201">
        <v>66.87</v>
      </c>
      <c r="Q36" s="201">
        <v>3.05</v>
      </c>
      <c r="R36" s="201">
        <v>5.94</v>
      </c>
      <c r="S36" s="201">
        <v>3.96</v>
      </c>
      <c r="T36" s="201">
        <v>0</v>
      </c>
      <c r="U36" s="201">
        <v>282.43</v>
      </c>
      <c r="V36" s="201">
        <v>2.9</v>
      </c>
      <c r="W36" s="201">
        <v>10.87</v>
      </c>
      <c r="X36" s="201">
        <v>36.380000000000003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57.6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32.840000000000003</v>
      </c>
      <c r="AQ36" s="201">
        <v>14.65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88.02</v>
      </c>
      <c r="L37" s="201">
        <v>36.08</v>
      </c>
      <c r="M37" s="201">
        <v>0</v>
      </c>
      <c r="N37" s="201">
        <v>29.13</v>
      </c>
      <c r="O37" s="201">
        <v>48.92</v>
      </c>
      <c r="P37" s="201">
        <v>66.17</v>
      </c>
      <c r="Q37" s="201">
        <v>3.05</v>
      </c>
      <c r="R37" s="201">
        <v>5.94</v>
      </c>
      <c r="S37" s="201">
        <v>3.96</v>
      </c>
      <c r="T37" s="201">
        <v>0</v>
      </c>
      <c r="U37" s="201">
        <v>282.43</v>
      </c>
      <c r="V37" s="201">
        <v>2.9</v>
      </c>
      <c r="W37" s="201">
        <v>6.21</v>
      </c>
      <c r="X37" s="201">
        <v>19.510000000000002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57.6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33.799999999999997</v>
      </c>
      <c r="AQ37" s="201">
        <v>14.65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88.02</v>
      </c>
      <c r="L38" s="201">
        <v>36.08</v>
      </c>
      <c r="M38" s="201">
        <v>0</v>
      </c>
      <c r="N38" s="201">
        <v>29.13</v>
      </c>
      <c r="O38" s="201">
        <v>48.92</v>
      </c>
      <c r="P38" s="201">
        <v>66.17</v>
      </c>
      <c r="Q38" s="201">
        <v>3.05</v>
      </c>
      <c r="R38" s="201">
        <v>5.94</v>
      </c>
      <c r="S38" s="201">
        <v>3.96</v>
      </c>
      <c r="T38" s="201">
        <v>0</v>
      </c>
      <c r="U38" s="201">
        <v>282.43</v>
      </c>
      <c r="V38" s="201">
        <v>2.9</v>
      </c>
      <c r="W38" s="201">
        <v>6.21</v>
      </c>
      <c r="X38" s="201">
        <v>19.510000000000002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57.6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33.799999999999997</v>
      </c>
      <c r="AQ38" s="201">
        <v>14.65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88.02</v>
      </c>
      <c r="L39" s="201">
        <v>36.08</v>
      </c>
      <c r="M39" s="201">
        <v>0</v>
      </c>
      <c r="N39" s="201">
        <v>29.13</v>
      </c>
      <c r="O39" s="201">
        <v>48.92</v>
      </c>
      <c r="P39" s="201">
        <v>66.17</v>
      </c>
      <c r="Q39" s="201">
        <v>3.05</v>
      </c>
      <c r="R39" s="201">
        <v>5.94</v>
      </c>
      <c r="S39" s="201">
        <v>3.96</v>
      </c>
      <c r="T39" s="201">
        <v>0</v>
      </c>
      <c r="U39" s="201">
        <v>282.43</v>
      </c>
      <c r="V39" s="201">
        <v>2.9</v>
      </c>
      <c r="W39" s="201">
        <v>6.21</v>
      </c>
      <c r="X39" s="201">
        <v>19.510000000000002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57.6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33.799999999999997</v>
      </c>
      <c r="AQ39" s="201">
        <v>14.65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88.02</v>
      </c>
      <c r="L40" s="201">
        <v>36.08</v>
      </c>
      <c r="M40" s="201">
        <v>0</v>
      </c>
      <c r="N40" s="201">
        <v>29.13</v>
      </c>
      <c r="O40" s="201">
        <v>48.92</v>
      </c>
      <c r="P40" s="201">
        <v>66.17</v>
      </c>
      <c r="Q40" s="201">
        <v>3.05</v>
      </c>
      <c r="R40" s="201">
        <v>5.94</v>
      </c>
      <c r="S40" s="201">
        <v>3.96</v>
      </c>
      <c r="T40" s="201">
        <v>0</v>
      </c>
      <c r="U40" s="201">
        <v>282.43</v>
      </c>
      <c r="V40" s="201">
        <v>2.9</v>
      </c>
      <c r="W40" s="201">
        <v>6.21</v>
      </c>
      <c r="X40" s="201">
        <v>19.510000000000002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57.6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33.799999999999997</v>
      </c>
      <c r="AQ40" s="201">
        <v>14.65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88.02</v>
      </c>
      <c r="L41" s="201">
        <v>36.08</v>
      </c>
      <c r="M41" s="201">
        <v>0</v>
      </c>
      <c r="N41" s="201">
        <v>29.13</v>
      </c>
      <c r="O41" s="201">
        <v>48.92</v>
      </c>
      <c r="P41" s="201">
        <v>66.17</v>
      </c>
      <c r="Q41" s="201">
        <v>3.05</v>
      </c>
      <c r="R41" s="201">
        <v>5.94</v>
      </c>
      <c r="S41" s="201">
        <v>3.96</v>
      </c>
      <c r="T41" s="201">
        <v>0</v>
      </c>
      <c r="U41" s="201">
        <v>282.43</v>
      </c>
      <c r="V41" s="201">
        <v>2.9</v>
      </c>
      <c r="W41" s="201">
        <v>6.21</v>
      </c>
      <c r="X41" s="201">
        <v>19.510000000000002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57.6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33.799999999999997</v>
      </c>
      <c r="AQ41" s="201">
        <v>14.65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88.02</v>
      </c>
      <c r="L42" s="201">
        <v>36.08</v>
      </c>
      <c r="M42" s="201">
        <v>0</v>
      </c>
      <c r="N42" s="201">
        <v>29.13</v>
      </c>
      <c r="O42" s="201">
        <v>48.92</v>
      </c>
      <c r="P42" s="201">
        <v>66.17</v>
      </c>
      <c r="Q42" s="201">
        <v>3.05</v>
      </c>
      <c r="R42" s="201">
        <v>5.94</v>
      </c>
      <c r="S42" s="201">
        <v>3.96</v>
      </c>
      <c r="T42" s="201">
        <v>0</v>
      </c>
      <c r="U42" s="201">
        <v>282.43</v>
      </c>
      <c r="V42" s="201">
        <v>2.9</v>
      </c>
      <c r="W42" s="201">
        <v>6.21</v>
      </c>
      <c r="X42" s="201">
        <v>19.510000000000002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57.6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33.799999999999997</v>
      </c>
      <c r="AQ42" s="201">
        <v>14.65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87.89</v>
      </c>
      <c r="L43" s="201">
        <v>34.96</v>
      </c>
      <c r="M43" s="201">
        <v>0</v>
      </c>
      <c r="N43" s="201">
        <v>29.13</v>
      </c>
      <c r="O43" s="201">
        <v>48.92</v>
      </c>
      <c r="P43" s="201">
        <v>66.17</v>
      </c>
      <c r="Q43" s="201">
        <v>3</v>
      </c>
      <c r="R43" s="201">
        <v>5.89</v>
      </c>
      <c r="S43" s="201">
        <v>3.96</v>
      </c>
      <c r="T43" s="201">
        <v>0</v>
      </c>
      <c r="U43" s="201">
        <v>281.36</v>
      </c>
      <c r="V43" s="201">
        <v>2.9</v>
      </c>
      <c r="W43" s="201">
        <v>6.21</v>
      </c>
      <c r="X43" s="201">
        <v>19.510000000000002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33.799999999999997</v>
      </c>
      <c r="AQ43" s="201">
        <v>14.65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87.89</v>
      </c>
      <c r="L44" s="201">
        <v>34.96</v>
      </c>
      <c r="M44" s="201">
        <v>0</v>
      </c>
      <c r="N44" s="201">
        <v>29.13</v>
      </c>
      <c r="O44" s="201">
        <v>48.92</v>
      </c>
      <c r="P44" s="201">
        <v>66.17</v>
      </c>
      <c r="Q44" s="201">
        <v>3</v>
      </c>
      <c r="R44" s="201">
        <v>5.89</v>
      </c>
      <c r="S44" s="201">
        <v>3.96</v>
      </c>
      <c r="T44" s="201">
        <v>0</v>
      </c>
      <c r="U44" s="201">
        <v>281.36</v>
      </c>
      <c r="V44" s="201">
        <v>2.9</v>
      </c>
      <c r="W44" s="201">
        <v>6.21</v>
      </c>
      <c r="X44" s="201">
        <v>19.510000000000002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33.799999999999997</v>
      </c>
      <c r="AQ44" s="201">
        <v>14.65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87.89</v>
      </c>
      <c r="L45" s="201">
        <v>34.96</v>
      </c>
      <c r="M45" s="201">
        <v>0</v>
      </c>
      <c r="N45" s="201">
        <v>29.13</v>
      </c>
      <c r="O45" s="201">
        <v>48.92</v>
      </c>
      <c r="P45" s="201">
        <v>66.17</v>
      </c>
      <c r="Q45" s="201">
        <v>3</v>
      </c>
      <c r="R45" s="201">
        <v>5.89</v>
      </c>
      <c r="S45" s="201">
        <v>3.96</v>
      </c>
      <c r="T45" s="201">
        <v>0</v>
      </c>
      <c r="U45" s="201">
        <v>281.36</v>
      </c>
      <c r="V45" s="201">
        <v>2.9</v>
      </c>
      <c r="W45" s="201">
        <v>6.21</v>
      </c>
      <c r="X45" s="201">
        <v>19.510000000000002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33.799999999999997</v>
      </c>
      <c r="AQ45" s="201">
        <v>14.65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87.89</v>
      </c>
      <c r="L46" s="201">
        <v>34.96</v>
      </c>
      <c r="M46" s="201">
        <v>0</v>
      </c>
      <c r="N46" s="201">
        <v>29.13</v>
      </c>
      <c r="O46" s="201">
        <v>48.92</v>
      </c>
      <c r="P46" s="201">
        <v>63.9</v>
      </c>
      <c r="Q46" s="201">
        <v>3</v>
      </c>
      <c r="R46" s="201">
        <v>5.89</v>
      </c>
      <c r="S46" s="201">
        <v>3.96</v>
      </c>
      <c r="T46" s="201">
        <v>0</v>
      </c>
      <c r="U46" s="201">
        <v>281.36</v>
      </c>
      <c r="V46" s="201">
        <v>2.9</v>
      </c>
      <c r="W46" s="201">
        <v>6.21</v>
      </c>
      <c r="X46" s="201">
        <v>19.510000000000002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33.799999999999997</v>
      </c>
      <c r="AQ46" s="201">
        <v>14.65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87.89</v>
      </c>
      <c r="L47" s="201">
        <v>34.96</v>
      </c>
      <c r="M47" s="201">
        <v>0</v>
      </c>
      <c r="N47" s="201">
        <v>15.47</v>
      </c>
      <c r="O47" s="201">
        <v>25.99</v>
      </c>
      <c r="P47" s="201">
        <v>63.9</v>
      </c>
      <c r="Q47" s="201">
        <v>3</v>
      </c>
      <c r="R47" s="201">
        <v>5.89</v>
      </c>
      <c r="S47" s="201">
        <v>3.96</v>
      </c>
      <c r="T47" s="201">
        <v>0</v>
      </c>
      <c r="U47" s="201">
        <v>281.36</v>
      </c>
      <c r="V47" s="201">
        <v>2.9</v>
      </c>
      <c r="W47" s="201">
        <v>6.21</v>
      </c>
      <c r="X47" s="201">
        <v>19.510000000000002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33.799999999999997</v>
      </c>
      <c r="AQ47" s="201">
        <v>14.65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87.89</v>
      </c>
      <c r="L48" s="201">
        <v>34.96</v>
      </c>
      <c r="M48" s="201">
        <v>0</v>
      </c>
      <c r="N48" s="201">
        <v>15.47</v>
      </c>
      <c r="O48" s="201">
        <v>25.99</v>
      </c>
      <c r="P48" s="201">
        <v>63.9</v>
      </c>
      <c r="Q48" s="201">
        <v>3</v>
      </c>
      <c r="R48" s="201">
        <v>5.89</v>
      </c>
      <c r="S48" s="201">
        <v>3.96</v>
      </c>
      <c r="T48" s="201">
        <v>0</v>
      </c>
      <c r="U48" s="201">
        <v>281.36</v>
      </c>
      <c r="V48" s="201">
        <v>2.9</v>
      </c>
      <c r="W48" s="201">
        <v>6.21</v>
      </c>
      <c r="X48" s="201">
        <v>19.510000000000002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33.799999999999997</v>
      </c>
      <c r="AQ48" s="201">
        <v>14.65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87.89</v>
      </c>
      <c r="L49" s="201">
        <v>34.96</v>
      </c>
      <c r="M49" s="201">
        <v>0</v>
      </c>
      <c r="N49" s="201">
        <v>15.47</v>
      </c>
      <c r="O49" s="201">
        <v>26.91</v>
      </c>
      <c r="P49" s="201">
        <v>63.9</v>
      </c>
      <c r="Q49" s="201">
        <v>3</v>
      </c>
      <c r="R49" s="201">
        <v>5.89</v>
      </c>
      <c r="S49" s="201">
        <v>3.96</v>
      </c>
      <c r="T49" s="201">
        <v>0</v>
      </c>
      <c r="U49" s="201">
        <v>281.36</v>
      </c>
      <c r="V49" s="201">
        <v>2.9</v>
      </c>
      <c r="W49" s="201">
        <v>6.3</v>
      </c>
      <c r="X49" s="201">
        <v>20.2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35</v>
      </c>
      <c r="AQ49" s="201">
        <v>14.65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87.89</v>
      </c>
      <c r="L50" s="201">
        <v>34.96</v>
      </c>
      <c r="M50" s="201">
        <v>0</v>
      </c>
      <c r="N50" s="201">
        <v>15.47</v>
      </c>
      <c r="O50" s="201">
        <v>26.91</v>
      </c>
      <c r="P50" s="201">
        <v>63.9</v>
      </c>
      <c r="Q50" s="201">
        <v>3</v>
      </c>
      <c r="R50" s="201">
        <v>5.89</v>
      </c>
      <c r="S50" s="201">
        <v>3.96</v>
      </c>
      <c r="T50" s="201">
        <v>0</v>
      </c>
      <c r="U50" s="201">
        <v>281.36</v>
      </c>
      <c r="V50" s="201">
        <v>2.9</v>
      </c>
      <c r="W50" s="201">
        <v>6.3</v>
      </c>
      <c r="X50" s="201">
        <v>20.2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35</v>
      </c>
      <c r="AQ50" s="201">
        <v>14.65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87.89</v>
      </c>
      <c r="L51" s="201">
        <v>34.96</v>
      </c>
      <c r="M51" s="201">
        <v>0</v>
      </c>
      <c r="N51" s="201">
        <v>29.13</v>
      </c>
      <c r="O51" s="201">
        <v>48.92</v>
      </c>
      <c r="P51" s="201">
        <v>63.9</v>
      </c>
      <c r="Q51" s="201">
        <v>3</v>
      </c>
      <c r="R51" s="201">
        <v>5.89</v>
      </c>
      <c r="S51" s="201">
        <v>3.96</v>
      </c>
      <c r="T51" s="201">
        <v>0</v>
      </c>
      <c r="U51" s="201">
        <v>281.36</v>
      </c>
      <c r="V51" s="201">
        <v>2.9</v>
      </c>
      <c r="W51" s="201">
        <v>6.27</v>
      </c>
      <c r="X51" s="201">
        <v>19.64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35</v>
      </c>
      <c r="AQ51" s="201">
        <v>14.65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87.89</v>
      </c>
      <c r="L52" s="201">
        <v>34.96</v>
      </c>
      <c r="M52" s="201">
        <v>0</v>
      </c>
      <c r="N52" s="201">
        <v>29.13</v>
      </c>
      <c r="O52" s="201">
        <v>48.92</v>
      </c>
      <c r="P52" s="201">
        <v>63.9</v>
      </c>
      <c r="Q52" s="201">
        <v>3</v>
      </c>
      <c r="R52" s="201">
        <v>5.89</v>
      </c>
      <c r="S52" s="201">
        <v>3.96</v>
      </c>
      <c r="T52" s="201">
        <v>0</v>
      </c>
      <c r="U52" s="201">
        <v>281.36</v>
      </c>
      <c r="V52" s="201">
        <v>2.9</v>
      </c>
      <c r="W52" s="201">
        <v>6.27</v>
      </c>
      <c r="X52" s="201">
        <v>19.64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35</v>
      </c>
      <c r="AQ52" s="201">
        <v>14.65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87.89</v>
      </c>
      <c r="L53" s="201">
        <v>34.96</v>
      </c>
      <c r="M53" s="201">
        <v>0</v>
      </c>
      <c r="N53" s="201">
        <v>29.13</v>
      </c>
      <c r="O53" s="201">
        <v>48.92</v>
      </c>
      <c r="P53" s="201">
        <v>63.9</v>
      </c>
      <c r="Q53" s="201">
        <v>3</v>
      </c>
      <c r="R53" s="201">
        <v>5.89</v>
      </c>
      <c r="S53" s="201">
        <v>3.96</v>
      </c>
      <c r="T53" s="201">
        <v>0</v>
      </c>
      <c r="U53" s="201">
        <v>281.36</v>
      </c>
      <c r="V53" s="201">
        <v>2.9</v>
      </c>
      <c r="W53" s="201">
        <v>6.27</v>
      </c>
      <c r="X53" s="201">
        <v>19.64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35</v>
      </c>
      <c r="AQ53" s="201">
        <v>14.65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87.89</v>
      </c>
      <c r="L54" s="201">
        <v>34.96</v>
      </c>
      <c r="M54" s="201">
        <v>0</v>
      </c>
      <c r="N54" s="201">
        <v>29.13</v>
      </c>
      <c r="O54" s="201">
        <v>48.92</v>
      </c>
      <c r="P54" s="201">
        <v>63.9</v>
      </c>
      <c r="Q54" s="201">
        <v>3</v>
      </c>
      <c r="R54" s="201">
        <v>5.89</v>
      </c>
      <c r="S54" s="201">
        <v>3.96</v>
      </c>
      <c r="T54" s="201">
        <v>0</v>
      </c>
      <c r="U54" s="201">
        <v>281.36</v>
      </c>
      <c r="V54" s="201">
        <v>2.9</v>
      </c>
      <c r="W54" s="201">
        <v>6.27</v>
      </c>
      <c r="X54" s="201">
        <v>19.64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35</v>
      </c>
      <c r="AQ54" s="201">
        <v>14.65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87.89</v>
      </c>
      <c r="L55" s="201">
        <v>34.96</v>
      </c>
      <c r="M55" s="201">
        <v>0</v>
      </c>
      <c r="N55" s="201">
        <v>29.13</v>
      </c>
      <c r="O55" s="201">
        <v>48.92</v>
      </c>
      <c r="P55" s="201">
        <v>63.9</v>
      </c>
      <c r="Q55" s="201">
        <v>3</v>
      </c>
      <c r="R55" s="201">
        <v>5.89</v>
      </c>
      <c r="S55" s="201">
        <v>3.96</v>
      </c>
      <c r="T55" s="201">
        <v>0</v>
      </c>
      <c r="U55" s="201">
        <v>281.36</v>
      </c>
      <c r="V55" s="201">
        <v>2.9</v>
      </c>
      <c r="W55" s="201">
        <v>6.27</v>
      </c>
      <c r="X55" s="201">
        <v>19.64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35</v>
      </c>
      <c r="AQ55" s="201">
        <v>14.65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87.89</v>
      </c>
      <c r="L56" s="201">
        <v>34.96</v>
      </c>
      <c r="M56" s="201">
        <v>0</v>
      </c>
      <c r="N56" s="201">
        <v>29.13</v>
      </c>
      <c r="O56" s="201">
        <v>48.92</v>
      </c>
      <c r="P56" s="201">
        <v>63.9</v>
      </c>
      <c r="Q56" s="201">
        <v>3</v>
      </c>
      <c r="R56" s="201">
        <v>5.89</v>
      </c>
      <c r="S56" s="201">
        <v>3.96</v>
      </c>
      <c r="T56" s="201">
        <v>0</v>
      </c>
      <c r="U56" s="201">
        <v>281.36</v>
      </c>
      <c r="V56" s="201">
        <v>2.9</v>
      </c>
      <c r="W56" s="201">
        <v>6.27</v>
      </c>
      <c r="X56" s="201">
        <v>19.64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35</v>
      </c>
      <c r="AQ56" s="201">
        <v>14.65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87.89</v>
      </c>
      <c r="L57" s="201">
        <v>34.96</v>
      </c>
      <c r="M57" s="201">
        <v>0</v>
      </c>
      <c r="N57" s="201">
        <v>28.82</v>
      </c>
      <c r="O57" s="201">
        <v>46.51</v>
      </c>
      <c r="P57" s="201">
        <v>63.9</v>
      </c>
      <c r="Q57" s="201">
        <v>3</v>
      </c>
      <c r="R57" s="201">
        <v>5.89</v>
      </c>
      <c r="S57" s="201">
        <v>3.96</v>
      </c>
      <c r="T57" s="201">
        <v>0</v>
      </c>
      <c r="U57" s="201">
        <v>281.36</v>
      </c>
      <c r="V57" s="201">
        <v>2.9</v>
      </c>
      <c r="W57" s="201">
        <v>6.27</v>
      </c>
      <c r="X57" s="201">
        <v>19.64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35</v>
      </c>
      <c r="AQ57" s="201">
        <v>14.65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87.89</v>
      </c>
      <c r="L58" s="201">
        <v>34.96</v>
      </c>
      <c r="M58" s="201">
        <v>0</v>
      </c>
      <c r="N58" s="201">
        <v>29.13</v>
      </c>
      <c r="O58" s="201">
        <v>48.92</v>
      </c>
      <c r="P58" s="201">
        <v>63.9</v>
      </c>
      <c r="Q58" s="201">
        <v>3</v>
      </c>
      <c r="R58" s="201">
        <v>5.89</v>
      </c>
      <c r="S58" s="201">
        <v>3.96</v>
      </c>
      <c r="T58" s="201">
        <v>0</v>
      </c>
      <c r="U58" s="201">
        <v>281.36</v>
      </c>
      <c r="V58" s="201">
        <v>2.9</v>
      </c>
      <c r="W58" s="201">
        <v>6.09</v>
      </c>
      <c r="X58" s="201">
        <v>19.510000000000002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35</v>
      </c>
      <c r="AQ58" s="201">
        <v>14.65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87.89</v>
      </c>
      <c r="L59" s="201">
        <v>34.96</v>
      </c>
      <c r="M59" s="201">
        <v>0</v>
      </c>
      <c r="N59" s="201">
        <v>29.13</v>
      </c>
      <c r="O59" s="201">
        <v>48.92</v>
      </c>
      <c r="P59" s="201">
        <v>67.52</v>
      </c>
      <c r="Q59" s="201">
        <v>3</v>
      </c>
      <c r="R59" s="201">
        <v>5.89</v>
      </c>
      <c r="S59" s="201">
        <v>3.96</v>
      </c>
      <c r="T59" s="201">
        <v>0</v>
      </c>
      <c r="U59" s="201">
        <v>281.36</v>
      </c>
      <c r="V59" s="201">
        <v>2.15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32.93</v>
      </c>
      <c r="AQ59" s="201">
        <v>14.65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87.89</v>
      </c>
      <c r="L60" s="201">
        <v>34.96</v>
      </c>
      <c r="M60" s="201">
        <v>0</v>
      </c>
      <c r="N60" s="201">
        <v>29.13</v>
      </c>
      <c r="O60" s="201">
        <v>48.92</v>
      </c>
      <c r="P60" s="201">
        <v>67.52</v>
      </c>
      <c r="Q60" s="201">
        <v>3</v>
      </c>
      <c r="R60" s="201">
        <v>5.87</v>
      </c>
      <c r="S60" s="201">
        <v>3.96</v>
      </c>
      <c r="T60" s="201">
        <v>0</v>
      </c>
      <c r="U60" s="201">
        <v>281.36</v>
      </c>
      <c r="V60" s="201">
        <v>2.7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26.59</v>
      </c>
      <c r="AQ60" s="201">
        <v>14.65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87.89</v>
      </c>
      <c r="L61" s="201">
        <v>34.96</v>
      </c>
      <c r="M61" s="201">
        <v>0</v>
      </c>
      <c r="N61" s="201">
        <v>29.13</v>
      </c>
      <c r="O61" s="201">
        <v>48.92</v>
      </c>
      <c r="P61" s="201">
        <v>66.87</v>
      </c>
      <c r="Q61" s="201">
        <v>2.89</v>
      </c>
      <c r="R61" s="201">
        <v>5.69</v>
      </c>
      <c r="S61" s="201">
        <v>3.82</v>
      </c>
      <c r="T61" s="201">
        <v>0</v>
      </c>
      <c r="U61" s="201">
        <v>281.36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60.55</v>
      </c>
      <c r="AQ61" s="201">
        <v>11.27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87.89</v>
      </c>
      <c r="L62" s="201">
        <v>34.96</v>
      </c>
      <c r="M62" s="201">
        <v>0</v>
      </c>
      <c r="N62" s="201">
        <v>29.13</v>
      </c>
      <c r="O62" s="201">
        <v>48.92</v>
      </c>
      <c r="P62" s="201">
        <v>66.87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281.36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11.25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87.89</v>
      </c>
      <c r="L63" s="201">
        <v>34.96</v>
      </c>
      <c r="M63" s="201">
        <v>0</v>
      </c>
      <c r="N63" s="201">
        <v>29.13</v>
      </c>
      <c r="O63" s="201">
        <v>48.92</v>
      </c>
      <c r="P63" s="201">
        <v>66.87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281.36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87.89</v>
      </c>
      <c r="L64" s="201">
        <v>34.96</v>
      </c>
      <c r="M64" s="201">
        <v>0</v>
      </c>
      <c r="N64" s="201">
        <v>29.13</v>
      </c>
      <c r="O64" s="201">
        <v>48.92</v>
      </c>
      <c r="P64" s="201">
        <v>66.87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281.36</v>
      </c>
      <c r="V64" s="201">
        <v>5.0999999999999996</v>
      </c>
      <c r="W64" s="201">
        <v>10.86</v>
      </c>
      <c r="X64" s="201">
        <v>36.11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87.89</v>
      </c>
      <c r="L65" s="201">
        <v>34.96</v>
      </c>
      <c r="M65" s="201">
        <v>0</v>
      </c>
      <c r="N65" s="201">
        <v>29.13</v>
      </c>
      <c r="O65" s="201">
        <v>48.92</v>
      </c>
      <c r="P65" s="201">
        <v>66.87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281.36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87.89</v>
      </c>
      <c r="L66" s="201">
        <v>34.96</v>
      </c>
      <c r="M66" s="201">
        <v>0</v>
      </c>
      <c r="N66" s="201">
        <v>29.13</v>
      </c>
      <c r="O66" s="201">
        <v>48.92</v>
      </c>
      <c r="P66" s="201">
        <v>66.87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281.36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87.89</v>
      </c>
      <c r="L67" s="201">
        <v>34.96</v>
      </c>
      <c r="M67" s="201">
        <v>0</v>
      </c>
      <c r="N67" s="201">
        <v>29.13</v>
      </c>
      <c r="O67" s="201">
        <v>48.92</v>
      </c>
      <c r="P67" s="201">
        <v>66.87</v>
      </c>
      <c r="Q67" s="201">
        <v>3.28</v>
      </c>
      <c r="R67" s="201">
        <v>8.52</v>
      </c>
      <c r="S67" s="201">
        <v>5.0599999999999996</v>
      </c>
      <c r="T67" s="201">
        <v>0</v>
      </c>
      <c r="U67" s="201">
        <v>281.36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12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87.89</v>
      </c>
      <c r="L68" s="201">
        <v>34.96</v>
      </c>
      <c r="M68" s="201">
        <v>0</v>
      </c>
      <c r="N68" s="201">
        <v>29.13</v>
      </c>
      <c r="O68" s="201">
        <v>48.92</v>
      </c>
      <c r="P68" s="201">
        <v>66.87</v>
      </c>
      <c r="Q68" s="201">
        <v>3.28</v>
      </c>
      <c r="R68" s="201">
        <v>5.51</v>
      </c>
      <c r="S68" s="201">
        <v>4.1500000000000004</v>
      </c>
      <c r="T68" s="201">
        <v>0</v>
      </c>
      <c r="U68" s="201">
        <v>281.36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12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87.89</v>
      </c>
      <c r="L69" s="201">
        <v>34.96</v>
      </c>
      <c r="M69" s="201">
        <v>0</v>
      </c>
      <c r="N69" s="201">
        <v>29.13</v>
      </c>
      <c r="O69" s="201">
        <v>48.92</v>
      </c>
      <c r="P69" s="201">
        <v>66.87</v>
      </c>
      <c r="Q69" s="201">
        <v>3.28</v>
      </c>
      <c r="R69" s="201">
        <v>5.22</v>
      </c>
      <c r="S69" s="201">
        <v>4.1500000000000004</v>
      </c>
      <c r="T69" s="201">
        <v>0</v>
      </c>
      <c r="U69" s="201">
        <v>281.36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14.65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87.89</v>
      </c>
      <c r="L70" s="201">
        <v>34.96</v>
      </c>
      <c r="M70" s="201">
        <v>0</v>
      </c>
      <c r="N70" s="201">
        <v>29.13</v>
      </c>
      <c r="O70" s="201">
        <v>48.92</v>
      </c>
      <c r="P70" s="201">
        <v>66.87</v>
      </c>
      <c r="Q70" s="201">
        <v>3.28</v>
      </c>
      <c r="R70" s="201">
        <v>5.22</v>
      </c>
      <c r="S70" s="201">
        <v>4.1500000000000004</v>
      </c>
      <c r="T70" s="201">
        <v>0</v>
      </c>
      <c r="U70" s="201">
        <v>281.36</v>
      </c>
      <c r="V70" s="201">
        <v>5.0999999999999996</v>
      </c>
      <c r="W70" s="201">
        <v>10.86</v>
      </c>
      <c r="X70" s="201">
        <v>36.11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14.65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87.89</v>
      </c>
      <c r="L71" s="201">
        <v>34.96</v>
      </c>
      <c r="M71" s="201">
        <v>0</v>
      </c>
      <c r="N71" s="201">
        <v>29.13</v>
      </c>
      <c r="O71" s="201">
        <v>48.92</v>
      </c>
      <c r="P71" s="201">
        <v>66.87</v>
      </c>
      <c r="Q71" s="201">
        <v>3.4</v>
      </c>
      <c r="R71" s="201">
        <v>5.21</v>
      </c>
      <c r="S71" s="201">
        <v>4.1500000000000004</v>
      </c>
      <c r="T71" s="201">
        <v>0</v>
      </c>
      <c r="U71" s="201">
        <v>281.36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52.08</v>
      </c>
      <c r="AQ71" s="201">
        <v>14.65</v>
      </c>
      <c r="AR71" s="201">
        <v>21.61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87.89</v>
      </c>
      <c r="L72" s="201">
        <v>34.96</v>
      </c>
      <c r="M72" s="201">
        <v>0</v>
      </c>
      <c r="N72" s="201">
        <v>29.13</v>
      </c>
      <c r="O72" s="201">
        <v>48.92</v>
      </c>
      <c r="P72" s="201">
        <v>66.87</v>
      </c>
      <c r="Q72" s="201">
        <v>3.29</v>
      </c>
      <c r="R72" s="201">
        <v>5.21</v>
      </c>
      <c r="S72" s="201">
        <v>4.1500000000000004</v>
      </c>
      <c r="T72" s="201">
        <v>0</v>
      </c>
      <c r="U72" s="201">
        <v>281.36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34.17</v>
      </c>
      <c r="AQ72" s="201">
        <v>14.65</v>
      </c>
      <c r="AR72" s="201">
        <v>15.88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87.89</v>
      </c>
      <c r="L73" s="201">
        <v>34.96</v>
      </c>
      <c r="M73" s="201">
        <v>0</v>
      </c>
      <c r="N73" s="201">
        <v>29.13</v>
      </c>
      <c r="O73" s="201">
        <v>48.92</v>
      </c>
      <c r="P73" s="201">
        <v>66.87</v>
      </c>
      <c r="Q73" s="201">
        <v>3.29</v>
      </c>
      <c r="R73" s="201">
        <v>5.21</v>
      </c>
      <c r="S73" s="201">
        <v>4.1500000000000004</v>
      </c>
      <c r="T73" s="201">
        <v>0</v>
      </c>
      <c r="U73" s="201">
        <v>281.36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56.01</v>
      </c>
      <c r="AQ73" s="201">
        <v>14.65</v>
      </c>
      <c r="AR73" s="201">
        <v>10.16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87.89</v>
      </c>
      <c r="L74" s="201">
        <v>34.96</v>
      </c>
      <c r="M74" s="201">
        <v>0</v>
      </c>
      <c r="N74" s="201">
        <v>29.13</v>
      </c>
      <c r="O74" s="201">
        <v>48.92</v>
      </c>
      <c r="P74" s="201">
        <v>66.87</v>
      </c>
      <c r="Q74" s="201">
        <v>3.29</v>
      </c>
      <c r="R74" s="201">
        <v>5.21</v>
      </c>
      <c r="S74" s="201">
        <v>4.1500000000000004</v>
      </c>
      <c r="T74" s="201">
        <v>0</v>
      </c>
      <c r="U74" s="201">
        <v>281.36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56.01</v>
      </c>
      <c r="AQ74" s="201">
        <v>14.65</v>
      </c>
      <c r="AR74" s="201">
        <v>6.04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87.89</v>
      </c>
      <c r="L75" s="201">
        <v>34.96</v>
      </c>
      <c r="M75" s="201">
        <v>0</v>
      </c>
      <c r="N75" s="201">
        <v>29.13</v>
      </c>
      <c r="O75" s="201">
        <v>48.92</v>
      </c>
      <c r="P75" s="201">
        <v>66.87</v>
      </c>
      <c r="Q75" s="201">
        <v>3.29</v>
      </c>
      <c r="R75" s="201">
        <v>5.21</v>
      </c>
      <c r="S75" s="201">
        <v>4.1500000000000004</v>
      </c>
      <c r="T75" s="201">
        <v>0</v>
      </c>
      <c r="U75" s="201">
        <v>281.36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56.01</v>
      </c>
      <c r="AQ75" s="201">
        <v>14.65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87.89</v>
      </c>
      <c r="L76" s="201">
        <v>34.96</v>
      </c>
      <c r="M76" s="201">
        <v>0</v>
      </c>
      <c r="N76" s="201">
        <v>29.13</v>
      </c>
      <c r="O76" s="201">
        <v>48.92</v>
      </c>
      <c r="P76" s="201">
        <v>66.87</v>
      </c>
      <c r="Q76" s="201">
        <v>3.29</v>
      </c>
      <c r="R76" s="201">
        <v>5.21</v>
      </c>
      <c r="S76" s="201">
        <v>4.1500000000000004</v>
      </c>
      <c r="T76" s="201">
        <v>0</v>
      </c>
      <c r="U76" s="201">
        <v>281.36</v>
      </c>
      <c r="V76" s="201">
        <v>5.0999999999999996</v>
      </c>
      <c r="W76" s="201">
        <v>10.86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56.01</v>
      </c>
      <c r="AQ76" s="201">
        <v>14.65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87.89</v>
      </c>
      <c r="L77" s="201">
        <v>34.96</v>
      </c>
      <c r="M77" s="201">
        <v>0</v>
      </c>
      <c r="N77" s="201">
        <v>29.13</v>
      </c>
      <c r="O77" s="201">
        <v>48.92</v>
      </c>
      <c r="P77" s="201">
        <v>66.87</v>
      </c>
      <c r="Q77" s="201">
        <v>3.29</v>
      </c>
      <c r="R77" s="201">
        <v>5.21</v>
      </c>
      <c r="S77" s="201">
        <v>4.1500000000000004</v>
      </c>
      <c r="T77" s="201">
        <v>0</v>
      </c>
      <c r="U77" s="201">
        <v>281.36</v>
      </c>
      <c r="V77" s="201">
        <v>5.0999999999999996</v>
      </c>
      <c r="W77" s="201">
        <v>10.86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56.01</v>
      </c>
      <c r="AQ77" s="201">
        <v>14.65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87.89</v>
      </c>
      <c r="L78" s="201">
        <v>34.96</v>
      </c>
      <c r="M78" s="201">
        <v>0</v>
      </c>
      <c r="N78" s="201">
        <v>29.13</v>
      </c>
      <c r="O78" s="201">
        <v>48.92</v>
      </c>
      <c r="P78" s="201">
        <v>66.87</v>
      </c>
      <c r="Q78" s="201">
        <v>3.29</v>
      </c>
      <c r="R78" s="201">
        <v>5.21</v>
      </c>
      <c r="S78" s="201">
        <v>4.1500000000000004</v>
      </c>
      <c r="T78" s="201">
        <v>0</v>
      </c>
      <c r="U78" s="201">
        <v>281.36</v>
      </c>
      <c r="V78" s="201">
        <v>5.0999999999999996</v>
      </c>
      <c r="W78" s="201">
        <v>8.5399999999999991</v>
      </c>
      <c r="X78" s="201">
        <v>36.11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56.01</v>
      </c>
      <c r="AQ78" s="201">
        <v>14.65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87.89</v>
      </c>
      <c r="L79" s="201">
        <v>34.96</v>
      </c>
      <c r="M79" s="201">
        <v>0</v>
      </c>
      <c r="N79" s="201">
        <v>29.13</v>
      </c>
      <c r="O79" s="201">
        <v>48.92</v>
      </c>
      <c r="P79" s="201">
        <v>66.87</v>
      </c>
      <c r="Q79" s="201">
        <v>3.3</v>
      </c>
      <c r="R79" s="201">
        <v>5.21</v>
      </c>
      <c r="S79" s="201">
        <v>4.1500000000000004</v>
      </c>
      <c r="T79" s="201">
        <v>0</v>
      </c>
      <c r="U79" s="201">
        <v>283.5</v>
      </c>
      <c r="V79" s="201">
        <v>5.0999999999999996</v>
      </c>
      <c r="W79" s="201">
        <v>10.86</v>
      </c>
      <c r="X79" s="201">
        <v>36.11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30.91</v>
      </c>
      <c r="AQ79" s="201">
        <v>13.89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87.89</v>
      </c>
      <c r="L80" s="201">
        <v>34.96</v>
      </c>
      <c r="M80" s="201">
        <v>0</v>
      </c>
      <c r="N80" s="201">
        <v>29.13</v>
      </c>
      <c r="O80" s="201">
        <v>48.92</v>
      </c>
      <c r="P80" s="201">
        <v>66.87</v>
      </c>
      <c r="Q80" s="201">
        <v>3.3</v>
      </c>
      <c r="R80" s="201">
        <v>5.21</v>
      </c>
      <c r="S80" s="201">
        <v>4.1500000000000004</v>
      </c>
      <c r="T80" s="201">
        <v>0</v>
      </c>
      <c r="U80" s="201">
        <v>283.5</v>
      </c>
      <c r="V80" s="201">
        <v>5.0999999999999996</v>
      </c>
      <c r="W80" s="201">
        <v>10.86</v>
      </c>
      <c r="X80" s="201">
        <v>36.11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30.91</v>
      </c>
      <c r="AQ80" s="201">
        <v>13.89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87.89</v>
      </c>
      <c r="L81" s="201">
        <v>34.96</v>
      </c>
      <c r="M81" s="201">
        <v>0</v>
      </c>
      <c r="N81" s="201">
        <v>29.13</v>
      </c>
      <c r="O81" s="201">
        <v>48.92</v>
      </c>
      <c r="P81" s="201">
        <v>66.87</v>
      </c>
      <c r="Q81" s="201">
        <v>3.3</v>
      </c>
      <c r="R81" s="201">
        <v>5.21</v>
      </c>
      <c r="S81" s="201">
        <v>4.1500000000000004</v>
      </c>
      <c r="T81" s="201">
        <v>0</v>
      </c>
      <c r="U81" s="201">
        <v>283.5</v>
      </c>
      <c r="V81" s="201">
        <v>5.0999999999999996</v>
      </c>
      <c r="W81" s="201">
        <v>10.86</v>
      </c>
      <c r="X81" s="201">
        <v>36.11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30.91</v>
      </c>
      <c r="AQ81" s="201">
        <v>13.89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87.89</v>
      </c>
      <c r="L82" s="201">
        <v>34.96</v>
      </c>
      <c r="M82" s="201">
        <v>0</v>
      </c>
      <c r="N82" s="201">
        <v>29.13</v>
      </c>
      <c r="O82" s="201">
        <v>48.92</v>
      </c>
      <c r="P82" s="201">
        <v>66.87</v>
      </c>
      <c r="Q82" s="201">
        <v>3.3</v>
      </c>
      <c r="R82" s="201">
        <v>5.21</v>
      </c>
      <c r="S82" s="201">
        <v>4.1500000000000004</v>
      </c>
      <c r="T82" s="201">
        <v>0</v>
      </c>
      <c r="U82" s="201">
        <v>283.5</v>
      </c>
      <c r="V82" s="201">
        <v>5.0999999999999996</v>
      </c>
      <c r="W82" s="201">
        <v>10.86</v>
      </c>
      <c r="X82" s="201">
        <v>36.11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30.91</v>
      </c>
      <c r="AQ82" s="201">
        <v>13.89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87.89</v>
      </c>
      <c r="L83" s="201">
        <v>34.96</v>
      </c>
      <c r="M83" s="201">
        <v>0</v>
      </c>
      <c r="N83" s="201">
        <v>29.13</v>
      </c>
      <c r="O83" s="201">
        <v>48.92</v>
      </c>
      <c r="P83" s="201">
        <v>66.87</v>
      </c>
      <c r="Q83" s="201">
        <v>3.18</v>
      </c>
      <c r="R83" s="201">
        <v>5.13</v>
      </c>
      <c r="S83" s="201">
        <v>4.01</v>
      </c>
      <c r="T83" s="201">
        <v>0</v>
      </c>
      <c r="U83" s="201">
        <v>283.5</v>
      </c>
      <c r="V83" s="201">
        <v>5.0999999999999996</v>
      </c>
      <c r="W83" s="201">
        <v>10.86</v>
      </c>
      <c r="X83" s="201">
        <v>36.11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43.46</v>
      </c>
      <c r="AQ83" s="201">
        <v>13.89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87.89</v>
      </c>
      <c r="L84" s="201">
        <v>34.96</v>
      </c>
      <c r="M84" s="201">
        <v>0</v>
      </c>
      <c r="N84" s="201">
        <v>29.13</v>
      </c>
      <c r="O84" s="201">
        <v>48.92</v>
      </c>
      <c r="P84" s="201">
        <v>66.87</v>
      </c>
      <c r="Q84" s="201">
        <v>3.18</v>
      </c>
      <c r="R84" s="201">
        <v>5.13</v>
      </c>
      <c r="S84" s="201">
        <v>4.01</v>
      </c>
      <c r="T84" s="201">
        <v>0</v>
      </c>
      <c r="U84" s="201">
        <v>283.5</v>
      </c>
      <c r="V84" s="201">
        <v>5.0999999999999996</v>
      </c>
      <c r="W84" s="201">
        <v>10.86</v>
      </c>
      <c r="X84" s="201">
        <v>36.11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56.01</v>
      </c>
      <c r="AQ84" s="201">
        <v>13.89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87.89</v>
      </c>
      <c r="L85" s="201">
        <v>34.96</v>
      </c>
      <c r="M85" s="201">
        <v>0</v>
      </c>
      <c r="N85" s="201">
        <v>29.13</v>
      </c>
      <c r="O85" s="201">
        <v>48.92</v>
      </c>
      <c r="P85" s="201">
        <v>66.87</v>
      </c>
      <c r="Q85" s="201">
        <v>3.18</v>
      </c>
      <c r="R85" s="201">
        <v>5.13</v>
      </c>
      <c r="S85" s="201">
        <v>4.01</v>
      </c>
      <c r="T85" s="201">
        <v>0</v>
      </c>
      <c r="U85" s="201">
        <v>283.5</v>
      </c>
      <c r="V85" s="201">
        <v>5.0999999999999996</v>
      </c>
      <c r="W85" s="201">
        <v>10.86</v>
      </c>
      <c r="X85" s="201">
        <v>36.11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56.01</v>
      </c>
      <c r="AQ85" s="201">
        <v>13.89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87.89</v>
      </c>
      <c r="L86" s="201">
        <v>34.96</v>
      </c>
      <c r="M86" s="201">
        <v>0</v>
      </c>
      <c r="N86" s="201">
        <v>29.13</v>
      </c>
      <c r="O86" s="201">
        <v>48.92</v>
      </c>
      <c r="P86" s="201">
        <v>66.87</v>
      </c>
      <c r="Q86" s="201">
        <v>3.18</v>
      </c>
      <c r="R86" s="201">
        <v>5.13</v>
      </c>
      <c r="S86" s="201">
        <v>4.01</v>
      </c>
      <c r="T86" s="201">
        <v>0</v>
      </c>
      <c r="U86" s="201">
        <v>283.5</v>
      </c>
      <c r="V86" s="201">
        <v>5.0999999999999996</v>
      </c>
      <c r="W86" s="201">
        <v>10.86</v>
      </c>
      <c r="X86" s="201">
        <v>36.11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56.01</v>
      </c>
      <c r="AQ86" s="201">
        <v>13.89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141.31</v>
      </c>
      <c r="L87" s="201">
        <v>55.64</v>
      </c>
      <c r="M87" s="201">
        <v>0</v>
      </c>
      <c r="N87" s="201">
        <v>29.13</v>
      </c>
      <c r="O87" s="201">
        <v>48.92</v>
      </c>
      <c r="P87" s="201">
        <v>66.87</v>
      </c>
      <c r="Q87" s="201">
        <v>4.72</v>
      </c>
      <c r="R87" s="201">
        <v>9.6199999999999992</v>
      </c>
      <c r="S87" s="201">
        <v>5.88</v>
      </c>
      <c r="T87" s="201">
        <v>0</v>
      </c>
      <c r="U87" s="201">
        <v>283.5</v>
      </c>
      <c r="V87" s="201">
        <v>5.0999999999999996</v>
      </c>
      <c r="W87" s="201">
        <v>10.86</v>
      </c>
      <c r="X87" s="201">
        <v>36.11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56.01</v>
      </c>
      <c r="AQ87" s="201">
        <v>20.78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151.97999999999999</v>
      </c>
      <c r="L88" s="201">
        <v>63.12</v>
      </c>
      <c r="M88" s="201">
        <v>0</v>
      </c>
      <c r="N88" s="201">
        <v>29.13</v>
      </c>
      <c r="O88" s="201">
        <v>48.92</v>
      </c>
      <c r="P88" s="201">
        <v>66.87</v>
      </c>
      <c r="Q88" s="201">
        <v>4.83</v>
      </c>
      <c r="R88" s="201">
        <v>10.4</v>
      </c>
      <c r="S88" s="201">
        <v>6.48</v>
      </c>
      <c r="T88" s="201">
        <v>0</v>
      </c>
      <c r="U88" s="201">
        <v>283.5</v>
      </c>
      <c r="V88" s="201">
        <v>5.0999999999999996</v>
      </c>
      <c r="W88" s="201">
        <v>10.86</v>
      </c>
      <c r="X88" s="201">
        <v>36.11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56.01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</v>
      </c>
      <c r="L89" s="201">
        <v>63.12</v>
      </c>
      <c r="M89" s="201">
        <v>0</v>
      </c>
      <c r="N89" s="201">
        <v>29.13</v>
      </c>
      <c r="O89" s="201">
        <v>48.92</v>
      </c>
      <c r="P89" s="201">
        <v>66.87</v>
      </c>
      <c r="Q89" s="201">
        <v>4.83</v>
      </c>
      <c r="R89" s="201">
        <v>10.4</v>
      </c>
      <c r="S89" s="201">
        <v>6.48</v>
      </c>
      <c r="T89" s="201">
        <v>0</v>
      </c>
      <c r="U89" s="201">
        <v>283.5</v>
      </c>
      <c r="V89" s="201">
        <v>5.0999999999999996</v>
      </c>
      <c r="W89" s="201">
        <v>10.86</v>
      </c>
      <c r="X89" s="201">
        <v>36.11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56.01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155.16</v>
      </c>
      <c r="L90" s="201">
        <v>63.12</v>
      </c>
      <c r="M90" s="201">
        <v>0</v>
      </c>
      <c r="N90" s="201">
        <v>29.13</v>
      </c>
      <c r="O90" s="201">
        <v>48.92</v>
      </c>
      <c r="P90" s="201">
        <v>66.87</v>
      </c>
      <c r="Q90" s="201">
        <v>4.83</v>
      </c>
      <c r="R90" s="201">
        <v>10.4</v>
      </c>
      <c r="S90" s="201">
        <v>6.48</v>
      </c>
      <c r="T90" s="201">
        <v>0</v>
      </c>
      <c r="U90" s="201">
        <v>283.5</v>
      </c>
      <c r="V90" s="201">
        <v>5.0999999999999996</v>
      </c>
      <c r="W90" s="201">
        <v>10.86</v>
      </c>
      <c r="X90" s="201">
        <v>36.11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56.01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158.44</v>
      </c>
      <c r="L91" s="201">
        <v>63.12</v>
      </c>
      <c r="M91" s="201">
        <v>0</v>
      </c>
      <c r="N91" s="201">
        <v>29.13</v>
      </c>
      <c r="O91" s="201">
        <v>48.92</v>
      </c>
      <c r="P91" s="201">
        <v>66.87</v>
      </c>
      <c r="Q91" s="201">
        <v>4.83</v>
      </c>
      <c r="R91" s="201">
        <v>10.4</v>
      </c>
      <c r="S91" s="201">
        <v>6.48</v>
      </c>
      <c r="T91" s="201">
        <v>0</v>
      </c>
      <c r="U91" s="201">
        <v>283.5</v>
      </c>
      <c r="V91" s="201">
        <v>5.0999999999999996</v>
      </c>
      <c r="W91" s="201">
        <v>10.86</v>
      </c>
      <c r="X91" s="201">
        <v>36.11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18.78</v>
      </c>
      <c r="AN91" s="201">
        <v>0</v>
      </c>
      <c r="AO91">
        <v>0</v>
      </c>
      <c r="AP91" s="201">
        <v>56.01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158.44</v>
      </c>
      <c r="L92" s="201">
        <v>63.12</v>
      </c>
      <c r="M92" s="201">
        <v>0</v>
      </c>
      <c r="N92" s="201">
        <v>29.13</v>
      </c>
      <c r="O92" s="201">
        <v>48.92</v>
      </c>
      <c r="P92" s="201">
        <v>66.87</v>
      </c>
      <c r="Q92" s="201">
        <v>4.83</v>
      </c>
      <c r="R92" s="201">
        <v>10.4</v>
      </c>
      <c r="S92" s="201">
        <v>6.48</v>
      </c>
      <c r="T92" s="201">
        <v>0</v>
      </c>
      <c r="U92" s="201">
        <v>283.5</v>
      </c>
      <c r="V92" s="201">
        <v>5.0999999999999996</v>
      </c>
      <c r="W92" s="201">
        <v>10.86</v>
      </c>
      <c r="X92" s="201">
        <v>36.11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31.11</v>
      </c>
      <c r="AN92" s="201">
        <v>0</v>
      </c>
      <c r="AO92">
        <v>0</v>
      </c>
      <c r="AP92" s="201">
        <v>56.01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158.44</v>
      </c>
      <c r="L93" s="201">
        <v>63.12</v>
      </c>
      <c r="M93" s="201">
        <v>0</v>
      </c>
      <c r="N93" s="201">
        <v>29.13</v>
      </c>
      <c r="O93" s="201">
        <v>48.92</v>
      </c>
      <c r="P93" s="201">
        <v>66.87</v>
      </c>
      <c r="Q93" s="201">
        <v>4.83</v>
      </c>
      <c r="R93" s="201">
        <v>10.4</v>
      </c>
      <c r="S93" s="201">
        <v>6.48</v>
      </c>
      <c r="T93" s="201">
        <v>0</v>
      </c>
      <c r="U93" s="201">
        <v>283.5</v>
      </c>
      <c r="V93" s="201">
        <v>5.0999999999999996</v>
      </c>
      <c r="W93" s="201">
        <v>10.86</v>
      </c>
      <c r="X93" s="201">
        <v>36.11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18.78</v>
      </c>
      <c r="AN93" s="201">
        <v>0</v>
      </c>
      <c r="AO93">
        <v>0</v>
      </c>
      <c r="AP93" s="201">
        <v>56.01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158.44</v>
      </c>
      <c r="L94" s="201">
        <v>63.12</v>
      </c>
      <c r="M94" s="201">
        <v>0</v>
      </c>
      <c r="N94" s="201">
        <v>29.13</v>
      </c>
      <c r="O94" s="201">
        <v>48.92</v>
      </c>
      <c r="P94" s="201">
        <v>66.87</v>
      </c>
      <c r="Q94" s="201">
        <v>4.83</v>
      </c>
      <c r="R94" s="201">
        <v>10.4</v>
      </c>
      <c r="S94" s="201">
        <v>6.48</v>
      </c>
      <c r="T94" s="201">
        <v>0</v>
      </c>
      <c r="U94" s="201">
        <v>283.5</v>
      </c>
      <c r="V94" s="201">
        <v>5.0999999999999996</v>
      </c>
      <c r="W94" s="201">
        <v>10.86</v>
      </c>
      <c r="X94" s="201">
        <v>36.11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18.78</v>
      </c>
      <c r="AN94" s="201">
        <v>0</v>
      </c>
      <c r="AO94">
        <v>0</v>
      </c>
      <c r="AP94" s="201">
        <v>56.01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158.44</v>
      </c>
      <c r="L95" s="201">
        <v>63.12</v>
      </c>
      <c r="M95" s="201">
        <v>0</v>
      </c>
      <c r="N95" s="201">
        <v>29.13</v>
      </c>
      <c r="O95" s="201">
        <v>48.92</v>
      </c>
      <c r="P95" s="201">
        <v>66.87</v>
      </c>
      <c r="Q95" s="201">
        <v>4.83</v>
      </c>
      <c r="R95" s="201">
        <v>10.4</v>
      </c>
      <c r="S95" s="201">
        <v>6.48</v>
      </c>
      <c r="T95" s="201">
        <v>0</v>
      </c>
      <c r="U95" s="201">
        <v>283.5</v>
      </c>
      <c r="V95" s="201">
        <v>5.0999999999999996</v>
      </c>
      <c r="W95" s="201">
        <v>10.86</v>
      </c>
      <c r="X95" s="201">
        <v>36.11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18.78</v>
      </c>
      <c r="AN95" s="201">
        <v>0</v>
      </c>
      <c r="AO95">
        <v>0</v>
      </c>
      <c r="AP95" s="201">
        <v>56.01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158.44</v>
      </c>
      <c r="L96" s="201">
        <v>63.12</v>
      </c>
      <c r="M96" s="201">
        <v>0</v>
      </c>
      <c r="N96" s="201">
        <v>29.13</v>
      </c>
      <c r="O96" s="201">
        <v>48.92</v>
      </c>
      <c r="P96" s="201">
        <v>66.87</v>
      </c>
      <c r="Q96" s="201">
        <v>4.83</v>
      </c>
      <c r="R96" s="201">
        <v>10.4</v>
      </c>
      <c r="S96" s="201">
        <v>6.48</v>
      </c>
      <c r="T96" s="201">
        <v>0</v>
      </c>
      <c r="U96" s="201">
        <v>283.5</v>
      </c>
      <c r="V96" s="201">
        <v>5.0999999999999996</v>
      </c>
      <c r="W96" s="201">
        <v>10.86</v>
      </c>
      <c r="X96" s="201">
        <v>36.11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18.78</v>
      </c>
      <c r="AN96" s="201">
        <v>0</v>
      </c>
      <c r="AO96">
        <v>0</v>
      </c>
      <c r="AP96" s="201">
        <v>56.01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158.44</v>
      </c>
      <c r="L97" s="201">
        <v>63.12</v>
      </c>
      <c r="M97" s="201">
        <v>0</v>
      </c>
      <c r="N97" s="201">
        <v>29.13</v>
      </c>
      <c r="O97" s="201">
        <v>48.92</v>
      </c>
      <c r="P97" s="201">
        <v>66.87</v>
      </c>
      <c r="Q97" s="201">
        <v>4.83</v>
      </c>
      <c r="R97" s="201">
        <v>10.4</v>
      </c>
      <c r="S97" s="201">
        <v>6.48</v>
      </c>
      <c r="T97" s="201">
        <v>0</v>
      </c>
      <c r="U97" s="201">
        <v>283.5</v>
      </c>
      <c r="V97" s="201">
        <v>5.0999999999999996</v>
      </c>
      <c r="W97" s="201">
        <v>10.86</v>
      </c>
      <c r="X97" s="201">
        <v>36.11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18.78</v>
      </c>
      <c r="AN97" s="201">
        <v>0</v>
      </c>
      <c r="AO97">
        <v>0</v>
      </c>
      <c r="AP97" s="201">
        <v>56.01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158.44</v>
      </c>
      <c r="L98" s="201">
        <v>63.12</v>
      </c>
      <c r="M98" s="201">
        <v>0</v>
      </c>
      <c r="N98" s="201">
        <v>29.13</v>
      </c>
      <c r="O98" s="201">
        <v>48.92</v>
      </c>
      <c r="P98" s="201">
        <v>66.87</v>
      </c>
      <c r="Q98" s="201">
        <v>4.83</v>
      </c>
      <c r="R98" s="201">
        <v>10.4</v>
      </c>
      <c r="S98" s="201">
        <v>6.48</v>
      </c>
      <c r="T98" s="201">
        <v>0</v>
      </c>
      <c r="U98" s="201">
        <v>283.5</v>
      </c>
      <c r="V98" s="201">
        <v>5.0999999999999996</v>
      </c>
      <c r="W98" s="201">
        <v>10.86</v>
      </c>
      <c r="X98" s="201">
        <v>36.11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18.78</v>
      </c>
      <c r="AN98" s="201">
        <v>0</v>
      </c>
      <c r="AO98">
        <v>0</v>
      </c>
      <c r="AP98" s="201">
        <v>56.01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2.558452500000004</v>
      </c>
      <c r="L99">
        <f t="shared" si="0"/>
        <v>1.0012874999999999</v>
      </c>
      <c r="M99">
        <f t="shared" si="0"/>
        <v>0</v>
      </c>
      <c r="N99">
        <f t="shared" si="0"/>
        <v>0.68215000000000159</v>
      </c>
      <c r="O99">
        <f t="shared" si="0"/>
        <v>1.145302500000001</v>
      </c>
      <c r="P99">
        <f t="shared" si="0"/>
        <v>1.5825249999999997</v>
      </c>
      <c r="Q99">
        <f t="shared" si="0"/>
        <v>9.2482499999999995E-2</v>
      </c>
      <c r="R99">
        <f t="shared" si="0"/>
        <v>0.17817499999999992</v>
      </c>
      <c r="S99">
        <f t="shared" si="0"/>
        <v>0.11797750000000003</v>
      </c>
      <c r="T99">
        <f t="shared" si="0"/>
        <v>0</v>
      </c>
      <c r="U99">
        <f t="shared" si="0"/>
        <v>6.7602025000000063</v>
      </c>
      <c r="V99">
        <f t="shared" si="0"/>
        <v>0.10621250000000021</v>
      </c>
      <c r="W99">
        <f t="shared" si="0"/>
        <v>0.23462250000000009</v>
      </c>
      <c r="X99">
        <f t="shared" si="0"/>
        <v>0.77741750000000143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1.1215999999999995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1.2312000000000003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0.57864250000000039</v>
      </c>
      <c r="AN99">
        <f t="shared" si="0"/>
        <v>0</v>
      </c>
      <c r="AO99">
        <f t="shared" si="0"/>
        <v>0</v>
      </c>
      <c r="AP99">
        <f t="shared" si="0"/>
        <v>1.2255200000000006</v>
      </c>
      <c r="AQ99">
        <f t="shared" si="0"/>
        <v>0.40163250000000056</v>
      </c>
      <c r="AR99">
        <f t="shared" si="0"/>
        <v>0.24009499999999998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289.74</v>
      </c>
      <c r="M3" s="201">
        <v>27.23</v>
      </c>
      <c r="N3" s="201">
        <v>35.18</v>
      </c>
      <c r="O3" s="201">
        <v>0</v>
      </c>
      <c r="P3" s="201">
        <v>41.37</v>
      </c>
      <c r="Q3" s="201">
        <v>6.47</v>
      </c>
      <c r="R3" s="201">
        <v>12.56</v>
      </c>
      <c r="S3" s="201">
        <v>7.82</v>
      </c>
      <c r="T3" s="201">
        <v>0</v>
      </c>
      <c r="U3" s="201">
        <v>61.55</v>
      </c>
      <c r="V3" s="201">
        <v>6.16</v>
      </c>
      <c r="W3" s="201">
        <v>13.12</v>
      </c>
      <c r="X3" s="201">
        <v>43.62</v>
      </c>
      <c r="Y3" s="201">
        <v>0</v>
      </c>
      <c r="Z3">
        <v>0</v>
      </c>
      <c r="AA3" s="201">
        <v>10.02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289.74</v>
      </c>
      <c r="M4" s="201">
        <v>27.23</v>
      </c>
      <c r="N4" s="201">
        <v>35.19</v>
      </c>
      <c r="O4" s="201">
        <v>0</v>
      </c>
      <c r="P4" s="201">
        <v>41.38</v>
      </c>
      <c r="Q4" s="201">
        <v>6.47</v>
      </c>
      <c r="R4" s="201">
        <v>12.56</v>
      </c>
      <c r="S4" s="201">
        <v>7.82</v>
      </c>
      <c r="T4" s="201">
        <v>0</v>
      </c>
      <c r="U4" s="201">
        <v>61.66</v>
      </c>
      <c r="V4" s="201">
        <v>6.16</v>
      </c>
      <c r="W4" s="201">
        <v>13.12</v>
      </c>
      <c r="X4" s="201">
        <v>43.62</v>
      </c>
      <c r="Y4" s="201">
        <v>0</v>
      </c>
      <c r="Z4">
        <v>0</v>
      </c>
      <c r="AA4" s="201">
        <v>10.02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289.74</v>
      </c>
      <c r="M5" s="201">
        <v>27.23</v>
      </c>
      <c r="N5" s="201">
        <v>35.19</v>
      </c>
      <c r="O5" s="201">
        <v>0</v>
      </c>
      <c r="P5" s="201">
        <v>41.38</v>
      </c>
      <c r="Q5" s="201">
        <v>6.47</v>
      </c>
      <c r="R5" s="201">
        <v>12.56</v>
      </c>
      <c r="S5" s="201">
        <v>7.82</v>
      </c>
      <c r="T5" s="201">
        <v>0</v>
      </c>
      <c r="U5" s="201">
        <v>61.66</v>
      </c>
      <c r="V5" s="201">
        <v>6.16</v>
      </c>
      <c r="W5" s="201">
        <v>13.12</v>
      </c>
      <c r="X5" s="201">
        <v>43.62</v>
      </c>
      <c r="Y5" s="201">
        <v>0</v>
      </c>
      <c r="Z5">
        <v>0</v>
      </c>
      <c r="AA5" s="201">
        <v>10.02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289.74</v>
      </c>
      <c r="M6" s="201">
        <v>27.23</v>
      </c>
      <c r="N6" s="201">
        <v>35.19</v>
      </c>
      <c r="O6" s="201">
        <v>0</v>
      </c>
      <c r="P6" s="201">
        <v>41.38</v>
      </c>
      <c r="Q6" s="201">
        <v>6.47</v>
      </c>
      <c r="R6" s="201">
        <v>12.56</v>
      </c>
      <c r="S6" s="201">
        <v>7.82</v>
      </c>
      <c r="T6" s="201">
        <v>0</v>
      </c>
      <c r="U6" s="201">
        <v>61.66</v>
      </c>
      <c r="V6" s="201">
        <v>6.16</v>
      </c>
      <c r="W6" s="201">
        <v>13.12</v>
      </c>
      <c r="X6" s="201">
        <v>43.62</v>
      </c>
      <c r="Y6" s="201">
        <v>0</v>
      </c>
      <c r="Z6">
        <v>0</v>
      </c>
      <c r="AA6" s="201">
        <v>10.02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238.27</v>
      </c>
      <c r="M7" s="201">
        <v>27.23</v>
      </c>
      <c r="N7" s="201">
        <v>35.19</v>
      </c>
      <c r="O7" s="201">
        <v>0</v>
      </c>
      <c r="P7" s="201">
        <v>41.38</v>
      </c>
      <c r="Q7" s="201">
        <v>6.47</v>
      </c>
      <c r="R7" s="201">
        <v>12.56</v>
      </c>
      <c r="S7" s="201">
        <v>7.82</v>
      </c>
      <c r="T7" s="201">
        <v>0</v>
      </c>
      <c r="U7" s="201">
        <v>61.66</v>
      </c>
      <c r="V7" s="201">
        <v>6.16</v>
      </c>
      <c r="W7" s="201">
        <v>13.12</v>
      </c>
      <c r="X7" s="201">
        <v>43.51</v>
      </c>
      <c r="Y7" s="201">
        <v>0</v>
      </c>
      <c r="Z7">
        <v>0</v>
      </c>
      <c r="AA7" s="201">
        <v>10.02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267.25</v>
      </c>
      <c r="M8" s="201">
        <v>27.23</v>
      </c>
      <c r="N8" s="201">
        <v>35.19</v>
      </c>
      <c r="O8" s="201">
        <v>0</v>
      </c>
      <c r="P8" s="201">
        <v>41.38</v>
      </c>
      <c r="Q8" s="201">
        <v>6.47</v>
      </c>
      <c r="R8" s="201">
        <v>12.56</v>
      </c>
      <c r="S8" s="201">
        <v>7.82</v>
      </c>
      <c r="T8" s="201">
        <v>0</v>
      </c>
      <c r="U8" s="201">
        <v>61.66</v>
      </c>
      <c r="V8" s="201">
        <v>6.16</v>
      </c>
      <c r="W8" s="201">
        <v>13.12</v>
      </c>
      <c r="X8" s="201">
        <v>43.51</v>
      </c>
      <c r="Y8" s="201">
        <v>0</v>
      </c>
      <c r="Z8">
        <v>0</v>
      </c>
      <c r="AA8" s="201">
        <v>10.02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205.11</v>
      </c>
      <c r="M9" s="201">
        <v>27.23</v>
      </c>
      <c r="N9" s="201">
        <v>35.19</v>
      </c>
      <c r="O9" s="201">
        <v>0</v>
      </c>
      <c r="P9" s="201">
        <v>41.38</v>
      </c>
      <c r="Q9" s="201">
        <v>6.47</v>
      </c>
      <c r="R9" s="201">
        <v>12.56</v>
      </c>
      <c r="S9" s="201">
        <v>7.82</v>
      </c>
      <c r="T9" s="201">
        <v>0</v>
      </c>
      <c r="U9" s="201">
        <v>61.66</v>
      </c>
      <c r="V9" s="201">
        <v>6.16</v>
      </c>
      <c r="W9" s="201">
        <v>13.12</v>
      </c>
      <c r="X9" s="201">
        <v>43.46</v>
      </c>
      <c r="Y9" s="201">
        <v>0</v>
      </c>
      <c r="Z9">
        <v>0</v>
      </c>
      <c r="AA9" s="201">
        <v>10.02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69.540000000000006</v>
      </c>
      <c r="M10" s="201">
        <v>27.23</v>
      </c>
      <c r="N10" s="201">
        <v>35.19</v>
      </c>
      <c r="O10" s="201">
        <v>0</v>
      </c>
      <c r="P10" s="201">
        <v>41.38</v>
      </c>
      <c r="Q10" s="201">
        <v>6.47</v>
      </c>
      <c r="R10" s="201">
        <v>12.56</v>
      </c>
      <c r="S10" s="201">
        <v>7.82</v>
      </c>
      <c r="T10" s="201">
        <v>0</v>
      </c>
      <c r="U10" s="201">
        <v>61.66</v>
      </c>
      <c r="V10" s="201">
        <v>6.16</v>
      </c>
      <c r="W10" s="201">
        <v>13.12</v>
      </c>
      <c r="X10" s="201">
        <v>43.46</v>
      </c>
      <c r="Y10" s="201">
        <v>0</v>
      </c>
      <c r="Z10">
        <v>0</v>
      </c>
      <c r="AA10" s="201">
        <v>10.02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5.31</v>
      </c>
      <c r="L11" s="201">
        <v>68.09</v>
      </c>
      <c r="M11" s="201">
        <v>27.23</v>
      </c>
      <c r="N11" s="201">
        <v>35.19</v>
      </c>
      <c r="O11" s="201">
        <v>0</v>
      </c>
      <c r="P11" s="201">
        <v>41.38</v>
      </c>
      <c r="Q11" s="201">
        <v>6.47</v>
      </c>
      <c r="R11" s="201">
        <v>12.56</v>
      </c>
      <c r="S11" s="201">
        <v>7.82</v>
      </c>
      <c r="T11" s="201">
        <v>0</v>
      </c>
      <c r="U11" s="201">
        <v>61.66</v>
      </c>
      <c r="V11" s="201">
        <v>6.16</v>
      </c>
      <c r="W11" s="201">
        <v>13.12</v>
      </c>
      <c r="X11" s="201">
        <v>43.46</v>
      </c>
      <c r="Y11" s="201">
        <v>0</v>
      </c>
      <c r="Z11">
        <v>0</v>
      </c>
      <c r="AA11" s="201">
        <v>10.02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5.31</v>
      </c>
      <c r="L12" s="201">
        <v>69.540000000000006</v>
      </c>
      <c r="M12" s="201">
        <v>27.23</v>
      </c>
      <c r="N12" s="201">
        <v>35.19</v>
      </c>
      <c r="O12" s="201">
        <v>0</v>
      </c>
      <c r="P12" s="201">
        <v>41.38</v>
      </c>
      <c r="Q12" s="201">
        <v>6.47</v>
      </c>
      <c r="R12" s="201">
        <v>12.56</v>
      </c>
      <c r="S12" s="201">
        <v>7.82</v>
      </c>
      <c r="T12" s="201">
        <v>0</v>
      </c>
      <c r="U12" s="201">
        <v>61.66</v>
      </c>
      <c r="V12" s="201">
        <v>6.16</v>
      </c>
      <c r="W12" s="201">
        <v>13.12</v>
      </c>
      <c r="X12" s="201">
        <v>43.46</v>
      </c>
      <c r="Y12" s="201">
        <v>0</v>
      </c>
      <c r="Z12">
        <v>0</v>
      </c>
      <c r="AA12" s="201">
        <v>10.02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5.31</v>
      </c>
      <c r="L13" s="201">
        <v>69.540000000000006</v>
      </c>
      <c r="M13" s="201">
        <v>27.23</v>
      </c>
      <c r="N13" s="201">
        <v>35.19</v>
      </c>
      <c r="O13" s="201">
        <v>0</v>
      </c>
      <c r="P13" s="201">
        <v>41.38</v>
      </c>
      <c r="Q13" s="201">
        <v>6.47</v>
      </c>
      <c r="R13" s="201">
        <v>12.56</v>
      </c>
      <c r="S13" s="201">
        <v>7.82</v>
      </c>
      <c r="T13" s="201">
        <v>0</v>
      </c>
      <c r="U13" s="201">
        <v>61.66</v>
      </c>
      <c r="V13" s="201">
        <v>6.16</v>
      </c>
      <c r="W13" s="201">
        <v>13.12</v>
      </c>
      <c r="X13" s="201">
        <v>43.46</v>
      </c>
      <c r="Y13" s="201">
        <v>0</v>
      </c>
      <c r="Z13">
        <v>0</v>
      </c>
      <c r="AA13" s="201">
        <v>10.02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24.59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5.31</v>
      </c>
      <c r="L14" s="201">
        <v>69.540000000000006</v>
      </c>
      <c r="M14" s="201">
        <v>27.23</v>
      </c>
      <c r="N14" s="201">
        <v>35.19</v>
      </c>
      <c r="O14" s="201">
        <v>0</v>
      </c>
      <c r="P14" s="201">
        <v>41.38</v>
      </c>
      <c r="Q14" s="201">
        <v>6.47</v>
      </c>
      <c r="R14" s="201">
        <v>12.56</v>
      </c>
      <c r="S14" s="201">
        <v>7.82</v>
      </c>
      <c r="T14" s="201">
        <v>0</v>
      </c>
      <c r="U14" s="201">
        <v>61.66</v>
      </c>
      <c r="V14" s="201">
        <v>6.16</v>
      </c>
      <c r="W14" s="201">
        <v>13.12</v>
      </c>
      <c r="X14" s="201">
        <v>43.46</v>
      </c>
      <c r="Y14" s="201">
        <v>0</v>
      </c>
      <c r="Z14">
        <v>0</v>
      </c>
      <c r="AA14" s="201">
        <v>10.02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24.59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5.31</v>
      </c>
      <c r="L15" s="201">
        <v>126.52</v>
      </c>
      <c r="M15" s="201">
        <v>26.47</v>
      </c>
      <c r="N15" s="201">
        <v>34.36</v>
      </c>
      <c r="O15" s="201">
        <v>0</v>
      </c>
      <c r="P15" s="201">
        <v>39.9</v>
      </c>
      <c r="Q15" s="201">
        <v>3.57</v>
      </c>
      <c r="R15" s="201">
        <v>7.24</v>
      </c>
      <c r="S15" s="201">
        <v>4.6399999999999997</v>
      </c>
      <c r="T15" s="201">
        <v>0</v>
      </c>
      <c r="U15" s="201">
        <v>61.66</v>
      </c>
      <c r="V15" s="201">
        <v>6.16</v>
      </c>
      <c r="W15" s="201">
        <v>13.12</v>
      </c>
      <c r="X15" s="201">
        <v>43.46</v>
      </c>
      <c r="Y15" s="201">
        <v>0</v>
      </c>
      <c r="Z15">
        <v>0</v>
      </c>
      <c r="AA15" s="201">
        <v>10.02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68.22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5.31</v>
      </c>
      <c r="L16" s="201">
        <v>126.52</v>
      </c>
      <c r="M16" s="201">
        <v>26.47</v>
      </c>
      <c r="N16" s="201">
        <v>34.36</v>
      </c>
      <c r="O16" s="201">
        <v>0</v>
      </c>
      <c r="P16" s="201">
        <v>39.9</v>
      </c>
      <c r="Q16" s="201">
        <v>3.57</v>
      </c>
      <c r="R16" s="201">
        <v>7.24</v>
      </c>
      <c r="S16" s="201">
        <v>4.6399999999999997</v>
      </c>
      <c r="T16" s="201">
        <v>0</v>
      </c>
      <c r="U16" s="201">
        <v>61.66</v>
      </c>
      <c r="V16" s="201">
        <v>6.16</v>
      </c>
      <c r="W16" s="201">
        <v>13.12</v>
      </c>
      <c r="X16" s="201">
        <v>43.46</v>
      </c>
      <c r="Y16" s="201">
        <v>0</v>
      </c>
      <c r="Z16">
        <v>0</v>
      </c>
      <c r="AA16" s="201">
        <v>10.02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19.32</v>
      </c>
      <c r="AQ16" s="201">
        <v>7.73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5.31</v>
      </c>
      <c r="L17" s="201">
        <v>130.56</v>
      </c>
      <c r="M17" s="201">
        <v>26.47</v>
      </c>
      <c r="N17" s="201">
        <v>34.36</v>
      </c>
      <c r="O17" s="201">
        <v>0</v>
      </c>
      <c r="P17" s="201">
        <v>39.9</v>
      </c>
      <c r="Q17" s="201">
        <v>3.57</v>
      </c>
      <c r="R17" s="201">
        <v>7.24</v>
      </c>
      <c r="S17" s="201">
        <v>4.6399999999999997</v>
      </c>
      <c r="T17" s="201">
        <v>0</v>
      </c>
      <c r="U17" s="201">
        <v>61.66</v>
      </c>
      <c r="V17" s="201">
        <v>3.57</v>
      </c>
      <c r="W17" s="201">
        <v>13.12</v>
      </c>
      <c r="X17" s="201">
        <v>43.46</v>
      </c>
      <c r="Y17" s="201">
        <v>0</v>
      </c>
      <c r="Z17">
        <v>0</v>
      </c>
      <c r="AA17" s="201">
        <v>10.02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19.32</v>
      </c>
      <c r="AQ17" s="201">
        <v>7.73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5.31</v>
      </c>
      <c r="L18" s="201">
        <v>130.56</v>
      </c>
      <c r="M18" s="201">
        <v>26.47</v>
      </c>
      <c r="N18" s="201">
        <v>34.36</v>
      </c>
      <c r="O18" s="201">
        <v>0</v>
      </c>
      <c r="P18" s="201">
        <v>39.9</v>
      </c>
      <c r="Q18" s="201">
        <v>3.57</v>
      </c>
      <c r="R18" s="201">
        <v>7.24</v>
      </c>
      <c r="S18" s="201">
        <v>4.6399999999999997</v>
      </c>
      <c r="T18" s="201">
        <v>0</v>
      </c>
      <c r="U18" s="201">
        <v>61.66</v>
      </c>
      <c r="V18" s="201">
        <v>3.57</v>
      </c>
      <c r="W18" s="201">
        <v>13.12</v>
      </c>
      <c r="X18" s="201">
        <v>43.46</v>
      </c>
      <c r="Y18" s="201">
        <v>0</v>
      </c>
      <c r="Z18">
        <v>0</v>
      </c>
      <c r="AA18" s="201">
        <v>10.02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19.32</v>
      </c>
      <c r="AQ18" s="201">
        <v>7.73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5.31</v>
      </c>
      <c r="L19" s="201">
        <v>130.56</v>
      </c>
      <c r="M19" s="201">
        <v>26.47</v>
      </c>
      <c r="N19" s="201">
        <v>34.36</v>
      </c>
      <c r="O19" s="201">
        <v>0</v>
      </c>
      <c r="P19" s="201">
        <v>39.9</v>
      </c>
      <c r="Q19" s="201">
        <v>3.57</v>
      </c>
      <c r="R19" s="201">
        <v>7.24</v>
      </c>
      <c r="S19" s="201">
        <v>4.6399999999999997</v>
      </c>
      <c r="T19" s="201">
        <v>0</v>
      </c>
      <c r="U19" s="201">
        <v>61.66</v>
      </c>
      <c r="V19" s="201">
        <v>3.57</v>
      </c>
      <c r="W19" s="201">
        <v>13.12</v>
      </c>
      <c r="X19" s="201">
        <v>43.46</v>
      </c>
      <c r="Y19" s="201">
        <v>0</v>
      </c>
      <c r="Z19">
        <v>0</v>
      </c>
      <c r="AA19" s="201">
        <v>10.02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19.32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5.31</v>
      </c>
      <c r="L20" s="201">
        <v>130.56</v>
      </c>
      <c r="M20" s="201">
        <v>26.47</v>
      </c>
      <c r="N20" s="201">
        <v>34.36</v>
      </c>
      <c r="O20" s="201">
        <v>0</v>
      </c>
      <c r="P20" s="201">
        <v>39.9</v>
      </c>
      <c r="Q20" s="201">
        <v>3.57</v>
      </c>
      <c r="R20" s="201">
        <v>7.24</v>
      </c>
      <c r="S20" s="201">
        <v>4.6399999999999997</v>
      </c>
      <c r="T20" s="201">
        <v>0</v>
      </c>
      <c r="U20" s="201">
        <v>61.66</v>
      </c>
      <c r="V20" s="201">
        <v>3.57</v>
      </c>
      <c r="W20" s="201">
        <v>13.12</v>
      </c>
      <c r="X20" s="201">
        <v>43.46</v>
      </c>
      <c r="Y20" s="201">
        <v>0</v>
      </c>
      <c r="Z20">
        <v>0</v>
      </c>
      <c r="AA20" s="201">
        <v>10.02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19.32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5.31</v>
      </c>
      <c r="L21" s="201">
        <v>130.56</v>
      </c>
      <c r="M21" s="201">
        <v>26.47</v>
      </c>
      <c r="N21" s="201">
        <v>34.36</v>
      </c>
      <c r="O21" s="201">
        <v>0</v>
      </c>
      <c r="P21" s="201">
        <v>39.9</v>
      </c>
      <c r="Q21" s="201">
        <v>3.57</v>
      </c>
      <c r="R21" s="201">
        <v>7.24</v>
      </c>
      <c r="S21" s="201">
        <v>4.6399999999999997</v>
      </c>
      <c r="T21" s="201">
        <v>0</v>
      </c>
      <c r="U21" s="201">
        <v>61.66</v>
      </c>
      <c r="V21" s="201">
        <v>3.57</v>
      </c>
      <c r="W21" s="201">
        <v>13.12</v>
      </c>
      <c r="X21" s="201">
        <v>43.46</v>
      </c>
      <c r="Y21" s="201">
        <v>0</v>
      </c>
      <c r="Z21">
        <v>0</v>
      </c>
      <c r="AA21" s="201">
        <v>10.02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19.32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5.31</v>
      </c>
      <c r="L22" s="201">
        <v>130.56</v>
      </c>
      <c r="M22" s="201">
        <v>26.47</v>
      </c>
      <c r="N22" s="201">
        <v>34.36</v>
      </c>
      <c r="O22" s="201">
        <v>0</v>
      </c>
      <c r="P22" s="201">
        <v>39.9</v>
      </c>
      <c r="Q22" s="201">
        <v>3.57</v>
      </c>
      <c r="R22" s="201">
        <v>7.24</v>
      </c>
      <c r="S22" s="201">
        <v>4.6399999999999997</v>
      </c>
      <c r="T22" s="201">
        <v>0</v>
      </c>
      <c r="U22" s="201">
        <v>61.66</v>
      </c>
      <c r="V22" s="201">
        <v>3.57</v>
      </c>
      <c r="W22" s="201">
        <v>13.12</v>
      </c>
      <c r="X22" s="201">
        <v>43.46</v>
      </c>
      <c r="Y22" s="201">
        <v>0</v>
      </c>
      <c r="Z22">
        <v>0</v>
      </c>
      <c r="AA22" s="201">
        <v>10.02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19.32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5.31</v>
      </c>
      <c r="L23" s="201">
        <v>130.56</v>
      </c>
      <c r="M23" s="201">
        <v>26.47</v>
      </c>
      <c r="N23" s="201">
        <v>34.36</v>
      </c>
      <c r="O23" s="201">
        <v>0</v>
      </c>
      <c r="P23" s="201">
        <v>39.9</v>
      </c>
      <c r="Q23" s="201">
        <v>3.57</v>
      </c>
      <c r="R23" s="201">
        <v>7.24</v>
      </c>
      <c r="S23" s="201">
        <v>4.6399999999999997</v>
      </c>
      <c r="T23" s="201">
        <v>0</v>
      </c>
      <c r="U23" s="201">
        <v>61.66</v>
      </c>
      <c r="V23" s="201">
        <v>3.57</v>
      </c>
      <c r="W23" s="201">
        <v>7.73</v>
      </c>
      <c r="X23" s="201">
        <v>25.11</v>
      </c>
      <c r="Y23" s="201">
        <v>0</v>
      </c>
      <c r="Z23">
        <v>0</v>
      </c>
      <c r="AA23" s="201">
        <v>10.44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19.32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5.31</v>
      </c>
      <c r="L24" s="201">
        <v>130.56</v>
      </c>
      <c r="M24" s="201">
        <v>26.47</v>
      </c>
      <c r="N24" s="201">
        <v>34.36</v>
      </c>
      <c r="O24" s="201">
        <v>0</v>
      </c>
      <c r="P24" s="201">
        <v>39.9</v>
      </c>
      <c r="Q24" s="201">
        <v>3.57</v>
      </c>
      <c r="R24" s="201">
        <v>7.24</v>
      </c>
      <c r="S24" s="201">
        <v>4.6399999999999997</v>
      </c>
      <c r="T24" s="201">
        <v>0</v>
      </c>
      <c r="U24" s="201">
        <v>61.66</v>
      </c>
      <c r="V24" s="201">
        <v>3.57</v>
      </c>
      <c r="W24" s="201">
        <v>7.73</v>
      </c>
      <c r="X24" s="201">
        <v>25.11</v>
      </c>
      <c r="Y24" s="201">
        <v>0</v>
      </c>
      <c r="Z24">
        <v>0</v>
      </c>
      <c r="AA24" s="201">
        <v>10.44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19.32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5.31</v>
      </c>
      <c r="L25" s="201">
        <v>130.56</v>
      </c>
      <c r="M25" s="201">
        <v>26.47</v>
      </c>
      <c r="N25" s="201">
        <v>34.36</v>
      </c>
      <c r="O25" s="201">
        <v>0</v>
      </c>
      <c r="P25" s="201">
        <v>39.9</v>
      </c>
      <c r="Q25" s="201">
        <v>3.57</v>
      </c>
      <c r="R25" s="201">
        <v>7.24</v>
      </c>
      <c r="S25" s="201">
        <v>4.6399999999999997</v>
      </c>
      <c r="T25" s="201">
        <v>0</v>
      </c>
      <c r="U25" s="201">
        <v>61.66</v>
      </c>
      <c r="V25" s="201">
        <v>3.57</v>
      </c>
      <c r="W25" s="201">
        <v>7.73</v>
      </c>
      <c r="X25" s="201">
        <v>25.11</v>
      </c>
      <c r="Y25" s="201">
        <v>0</v>
      </c>
      <c r="Z25">
        <v>0</v>
      </c>
      <c r="AA25" s="201">
        <v>10.44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19.32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5.32</v>
      </c>
      <c r="L26" s="201">
        <v>130.56</v>
      </c>
      <c r="M26" s="201">
        <v>26.47</v>
      </c>
      <c r="N26" s="201">
        <v>34.36</v>
      </c>
      <c r="O26" s="201">
        <v>0</v>
      </c>
      <c r="P26" s="201">
        <v>39.9</v>
      </c>
      <c r="Q26" s="201">
        <v>3.57</v>
      </c>
      <c r="R26" s="201">
        <v>7.24</v>
      </c>
      <c r="S26" s="201">
        <v>4.6399999999999997</v>
      </c>
      <c r="T26" s="201">
        <v>0</v>
      </c>
      <c r="U26" s="201">
        <v>61.66</v>
      </c>
      <c r="V26" s="201">
        <v>3.57</v>
      </c>
      <c r="W26" s="201">
        <v>7.73</v>
      </c>
      <c r="X26" s="201">
        <v>25.11</v>
      </c>
      <c r="Y26" s="201">
        <v>0</v>
      </c>
      <c r="Z26">
        <v>0</v>
      </c>
      <c r="AA26" s="201">
        <v>10.44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5.32</v>
      </c>
      <c r="L27" s="201">
        <v>130.56</v>
      </c>
      <c r="M27" s="201">
        <v>26.47</v>
      </c>
      <c r="N27" s="201">
        <v>34.36</v>
      </c>
      <c r="O27" s="201">
        <v>0</v>
      </c>
      <c r="P27" s="201">
        <v>39.9</v>
      </c>
      <c r="Q27" s="201">
        <v>3.57</v>
      </c>
      <c r="R27" s="201">
        <v>7.24</v>
      </c>
      <c r="S27" s="201">
        <v>4.6399999999999997</v>
      </c>
      <c r="T27" s="201">
        <v>0</v>
      </c>
      <c r="U27" s="201">
        <v>61.66</v>
      </c>
      <c r="V27" s="201">
        <v>3.57</v>
      </c>
      <c r="W27" s="201">
        <v>7.73</v>
      </c>
      <c r="X27" s="201">
        <v>25.11</v>
      </c>
      <c r="Y27" s="201">
        <v>0</v>
      </c>
      <c r="Z27">
        <v>0</v>
      </c>
      <c r="AA27" s="201">
        <v>10.44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4.1100000000000003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5.32</v>
      </c>
      <c r="L28" s="201">
        <v>130.56</v>
      </c>
      <c r="M28" s="201">
        <v>26.47</v>
      </c>
      <c r="N28" s="201">
        <v>34.36</v>
      </c>
      <c r="O28" s="201">
        <v>0</v>
      </c>
      <c r="P28" s="201">
        <v>39.9</v>
      </c>
      <c r="Q28" s="201">
        <v>3.57</v>
      </c>
      <c r="R28" s="201">
        <v>7.24</v>
      </c>
      <c r="S28" s="201">
        <v>4.6399999999999997</v>
      </c>
      <c r="T28" s="201">
        <v>0</v>
      </c>
      <c r="U28" s="201">
        <v>61.66</v>
      </c>
      <c r="V28" s="201">
        <v>3.57</v>
      </c>
      <c r="W28" s="201">
        <v>7.73</v>
      </c>
      <c r="X28" s="201">
        <v>25.11</v>
      </c>
      <c r="Y28" s="201">
        <v>0</v>
      </c>
      <c r="Z28">
        <v>0</v>
      </c>
      <c r="AA28" s="201">
        <v>10.44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8.2200000000000006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5.32</v>
      </c>
      <c r="L29" s="201">
        <v>130.56</v>
      </c>
      <c r="M29" s="201">
        <v>26.47</v>
      </c>
      <c r="N29" s="201">
        <v>34.36</v>
      </c>
      <c r="O29" s="201">
        <v>0</v>
      </c>
      <c r="P29" s="201">
        <v>39.9</v>
      </c>
      <c r="Q29" s="201">
        <v>3.75</v>
      </c>
      <c r="R29" s="201">
        <v>7.3</v>
      </c>
      <c r="S29" s="201">
        <v>4.8</v>
      </c>
      <c r="T29" s="201">
        <v>0</v>
      </c>
      <c r="U29" s="201">
        <v>61.66</v>
      </c>
      <c r="V29" s="201">
        <v>3.57</v>
      </c>
      <c r="W29" s="201">
        <v>7.73</v>
      </c>
      <c r="X29" s="201">
        <v>25.11</v>
      </c>
      <c r="Y29" s="201">
        <v>0</v>
      </c>
      <c r="Z29">
        <v>0</v>
      </c>
      <c r="AA29" s="201">
        <v>10.44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10.83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5.32</v>
      </c>
      <c r="L30" s="201">
        <v>130.56</v>
      </c>
      <c r="M30" s="201">
        <v>26.47</v>
      </c>
      <c r="N30" s="201">
        <v>34.36</v>
      </c>
      <c r="O30" s="201">
        <v>0</v>
      </c>
      <c r="P30" s="201">
        <v>39.9</v>
      </c>
      <c r="Q30" s="201">
        <v>3.64</v>
      </c>
      <c r="R30" s="201">
        <v>7.3</v>
      </c>
      <c r="S30" s="201">
        <v>4.6399999999999997</v>
      </c>
      <c r="T30" s="201">
        <v>0</v>
      </c>
      <c r="U30" s="201">
        <v>61.66</v>
      </c>
      <c r="V30" s="201">
        <v>3.57</v>
      </c>
      <c r="W30" s="201">
        <v>7.73</v>
      </c>
      <c r="X30" s="201">
        <v>25.11</v>
      </c>
      <c r="Y30" s="201">
        <v>0</v>
      </c>
      <c r="Z30">
        <v>0</v>
      </c>
      <c r="AA30" s="201">
        <v>10.44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5.32</v>
      </c>
      <c r="L31" s="201">
        <v>130.56</v>
      </c>
      <c r="M31" s="201">
        <v>26.47</v>
      </c>
      <c r="N31" s="201">
        <v>34.36</v>
      </c>
      <c r="O31" s="201">
        <v>0</v>
      </c>
      <c r="P31" s="201">
        <v>39.9</v>
      </c>
      <c r="Q31" s="201">
        <v>3.64</v>
      </c>
      <c r="R31" s="201">
        <v>7.3</v>
      </c>
      <c r="S31" s="201">
        <v>4.6399999999999997</v>
      </c>
      <c r="T31" s="201">
        <v>0</v>
      </c>
      <c r="U31" s="201">
        <v>61.66</v>
      </c>
      <c r="V31" s="201">
        <v>3.57</v>
      </c>
      <c r="W31" s="201">
        <v>7.73</v>
      </c>
      <c r="X31" s="201">
        <v>25.11</v>
      </c>
      <c r="Y31" s="201">
        <v>0</v>
      </c>
      <c r="Z31">
        <v>0</v>
      </c>
      <c r="AA31" s="201">
        <v>10.44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5.32</v>
      </c>
      <c r="L32" s="201">
        <v>130.56</v>
      </c>
      <c r="M32" s="201">
        <v>26.47</v>
      </c>
      <c r="N32" s="201">
        <v>34.36</v>
      </c>
      <c r="O32" s="201">
        <v>0</v>
      </c>
      <c r="P32" s="201">
        <v>39.9</v>
      </c>
      <c r="Q32" s="201">
        <v>3.64</v>
      </c>
      <c r="R32" s="201">
        <v>7.3</v>
      </c>
      <c r="S32" s="201">
        <v>4.6399999999999997</v>
      </c>
      <c r="T32" s="201">
        <v>0</v>
      </c>
      <c r="U32" s="201">
        <v>61.66</v>
      </c>
      <c r="V32" s="201">
        <v>3.57</v>
      </c>
      <c r="W32" s="201">
        <v>7.73</v>
      </c>
      <c r="X32" s="201">
        <v>25.11</v>
      </c>
      <c r="Y32" s="201">
        <v>0</v>
      </c>
      <c r="Z32">
        <v>0</v>
      </c>
      <c r="AA32" s="201">
        <v>10.44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5.32</v>
      </c>
      <c r="L33" s="201">
        <v>130.56</v>
      </c>
      <c r="M33" s="201">
        <v>26.47</v>
      </c>
      <c r="N33" s="201">
        <v>34.36</v>
      </c>
      <c r="O33" s="201">
        <v>0</v>
      </c>
      <c r="P33" s="201">
        <v>39.9</v>
      </c>
      <c r="Q33" s="201">
        <v>3.64</v>
      </c>
      <c r="R33" s="201">
        <v>7.3</v>
      </c>
      <c r="S33" s="201">
        <v>4.6399999999999997</v>
      </c>
      <c r="T33" s="201">
        <v>0</v>
      </c>
      <c r="U33" s="201">
        <v>61.66</v>
      </c>
      <c r="V33" s="201">
        <v>3.57</v>
      </c>
      <c r="W33" s="201">
        <v>7.73</v>
      </c>
      <c r="X33" s="201">
        <v>25.11</v>
      </c>
      <c r="Y33" s="201">
        <v>0</v>
      </c>
      <c r="Z33">
        <v>0</v>
      </c>
      <c r="AA33" s="201">
        <v>10.44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5.32</v>
      </c>
      <c r="L34" s="201">
        <v>130.56</v>
      </c>
      <c r="M34" s="201">
        <v>27.25</v>
      </c>
      <c r="N34" s="201">
        <v>35.18</v>
      </c>
      <c r="O34" s="201">
        <v>0</v>
      </c>
      <c r="P34" s="201">
        <v>41.38</v>
      </c>
      <c r="Q34" s="201">
        <v>3.64</v>
      </c>
      <c r="R34" s="201">
        <v>7.3</v>
      </c>
      <c r="S34" s="201">
        <v>4.6399999999999997</v>
      </c>
      <c r="T34" s="201">
        <v>0</v>
      </c>
      <c r="U34" s="201">
        <v>61.66</v>
      </c>
      <c r="V34" s="201">
        <v>3.57</v>
      </c>
      <c r="W34" s="201">
        <v>7.73</v>
      </c>
      <c r="X34" s="201">
        <v>25.11</v>
      </c>
      <c r="Y34" s="201">
        <v>0</v>
      </c>
      <c r="Z34">
        <v>0</v>
      </c>
      <c r="AA34" s="201">
        <v>10.44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5.32</v>
      </c>
      <c r="L35" s="201">
        <v>130.56</v>
      </c>
      <c r="M35" s="201">
        <v>27.25</v>
      </c>
      <c r="N35" s="201">
        <v>35.18</v>
      </c>
      <c r="O35" s="201">
        <v>0</v>
      </c>
      <c r="P35" s="201">
        <v>41.38</v>
      </c>
      <c r="Q35" s="201">
        <v>3.64</v>
      </c>
      <c r="R35" s="201">
        <v>7.3</v>
      </c>
      <c r="S35" s="201">
        <v>4.6399999999999997</v>
      </c>
      <c r="T35" s="201">
        <v>0</v>
      </c>
      <c r="U35" s="201">
        <v>62.01</v>
      </c>
      <c r="V35" s="201">
        <v>3.57</v>
      </c>
      <c r="W35" s="201">
        <v>7.73</v>
      </c>
      <c r="X35" s="201">
        <v>25.11</v>
      </c>
      <c r="Y35" s="201">
        <v>0</v>
      </c>
      <c r="Z35">
        <v>0</v>
      </c>
      <c r="AA35" s="201">
        <v>10.44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5.32</v>
      </c>
      <c r="L36" s="201">
        <v>130.56</v>
      </c>
      <c r="M36" s="201">
        <v>27.25</v>
      </c>
      <c r="N36" s="201">
        <v>35.18</v>
      </c>
      <c r="O36" s="201">
        <v>0</v>
      </c>
      <c r="P36" s="201">
        <v>41.38</v>
      </c>
      <c r="Q36" s="201">
        <v>3.64</v>
      </c>
      <c r="R36" s="201">
        <v>7.3</v>
      </c>
      <c r="S36" s="201">
        <v>4.6399999999999997</v>
      </c>
      <c r="T36" s="201">
        <v>0</v>
      </c>
      <c r="U36" s="201">
        <v>62.04</v>
      </c>
      <c r="V36" s="201">
        <v>3.57</v>
      </c>
      <c r="W36" s="201">
        <v>7.73</v>
      </c>
      <c r="X36" s="201">
        <v>25.11</v>
      </c>
      <c r="Y36" s="201">
        <v>0</v>
      </c>
      <c r="Z36">
        <v>0</v>
      </c>
      <c r="AA36" s="201">
        <v>10.44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5.32</v>
      </c>
      <c r="L37" s="201">
        <v>130.56</v>
      </c>
      <c r="M37" s="201">
        <v>27.25</v>
      </c>
      <c r="N37" s="201">
        <v>35.18</v>
      </c>
      <c r="O37" s="201">
        <v>0</v>
      </c>
      <c r="P37" s="201">
        <v>40.96</v>
      </c>
      <c r="Q37" s="201">
        <v>3.64</v>
      </c>
      <c r="R37" s="201">
        <v>7.3</v>
      </c>
      <c r="S37" s="201">
        <v>4.6399999999999997</v>
      </c>
      <c r="T37" s="201">
        <v>0</v>
      </c>
      <c r="U37" s="201">
        <v>62.04</v>
      </c>
      <c r="V37" s="201">
        <v>3.57</v>
      </c>
      <c r="W37" s="201">
        <v>7.88</v>
      </c>
      <c r="X37" s="201">
        <v>25.11</v>
      </c>
      <c r="Y37" s="201">
        <v>0</v>
      </c>
      <c r="Z37">
        <v>0</v>
      </c>
      <c r="AA37" s="201">
        <v>10.44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19.7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5.32</v>
      </c>
      <c r="L38" s="201">
        <v>130.56</v>
      </c>
      <c r="M38" s="201">
        <v>27.25</v>
      </c>
      <c r="N38" s="201">
        <v>35.18</v>
      </c>
      <c r="O38" s="201">
        <v>0</v>
      </c>
      <c r="P38" s="201">
        <v>40.96</v>
      </c>
      <c r="Q38" s="201">
        <v>3.64</v>
      </c>
      <c r="R38" s="201">
        <v>7.3</v>
      </c>
      <c r="S38" s="201">
        <v>4.6399999999999997</v>
      </c>
      <c r="T38" s="201">
        <v>0</v>
      </c>
      <c r="U38" s="201">
        <v>62.04</v>
      </c>
      <c r="V38" s="201">
        <v>3.57</v>
      </c>
      <c r="W38" s="201">
        <v>7.88</v>
      </c>
      <c r="X38" s="201">
        <v>25.11</v>
      </c>
      <c r="Y38" s="201">
        <v>0</v>
      </c>
      <c r="Z38">
        <v>0</v>
      </c>
      <c r="AA38" s="201">
        <v>10.44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19.7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5.32</v>
      </c>
      <c r="L39" s="201">
        <v>130.56</v>
      </c>
      <c r="M39" s="201">
        <v>27.25</v>
      </c>
      <c r="N39" s="201">
        <v>35.18</v>
      </c>
      <c r="O39" s="201">
        <v>0</v>
      </c>
      <c r="P39" s="201">
        <v>40.96</v>
      </c>
      <c r="Q39" s="201">
        <v>3.64</v>
      </c>
      <c r="R39" s="201">
        <v>7.3</v>
      </c>
      <c r="S39" s="201">
        <v>4.6399999999999997</v>
      </c>
      <c r="T39" s="201">
        <v>0</v>
      </c>
      <c r="U39" s="201">
        <v>62.04</v>
      </c>
      <c r="V39" s="201">
        <v>3.57</v>
      </c>
      <c r="W39" s="201">
        <v>7.88</v>
      </c>
      <c r="X39" s="201">
        <v>25.11</v>
      </c>
      <c r="Y39" s="201">
        <v>0</v>
      </c>
      <c r="Z39">
        <v>0</v>
      </c>
      <c r="AA39" s="201">
        <v>10.44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19.7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5.32</v>
      </c>
      <c r="L40" s="201">
        <v>130.56</v>
      </c>
      <c r="M40" s="201">
        <v>27.25</v>
      </c>
      <c r="N40" s="201">
        <v>35.18</v>
      </c>
      <c r="O40" s="201">
        <v>0</v>
      </c>
      <c r="P40" s="201">
        <v>40.96</v>
      </c>
      <c r="Q40" s="201">
        <v>3.64</v>
      </c>
      <c r="R40" s="201">
        <v>7.3</v>
      </c>
      <c r="S40" s="201">
        <v>4.6399999999999997</v>
      </c>
      <c r="T40" s="201">
        <v>0</v>
      </c>
      <c r="U40" s="201">
        <v>62.04</v>
      </c>
      <c r="V40" s="201">
        <v>3.57</v>
      </c>
      <c r="W40" s="201">
        <v>7.88</v>
      </c>
      <c r="X40" s="201">
        <v>25.11</v>
      </c>
      <c r="Y40" s="201">
        <v>0</v>
      </c>
      <c r="Z40">
        <v>0</v>
      </c>
      <c r="AA40" s="201">
        <v>10.44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19.7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5.32</v>
      </c>
      <c r="L41" s="201">
        <v>130.56</v>
      </c>
      <c r="M41" s="201">
        <v>27.25</v>
      </c>
      <c r="N41" s="201">
        <v>35.18</v>
      </c>
      <c r="O41" s="201">
        <v>0</v>
      </c>
      <c r="P41" s="201">
        <v>40.96</v>
      </c>
      <c r="Q41" s="201">
        <v>3.64</v>
      </c>
      <c r="R41" s="201">
        <v>7.3</v>
      </c>
      <c r="S41" s="201">
        <v>4.6399999999999997</v>
      </c>
      <c r="T41" s="201">
        <v>0</v>
      </c>
      <c r="U41" s="201">
        <v>62.04</v>
      </c>
      <c r="V41" s="201">
        <v>3.57</v>
      </c>
      <c r="W41" s="201">
        <v>7.88</v>
      </c>
      <c r="X41" s="201">
        <v>25.11</v>
      </c>
      <c r="Y41" s="201">
        <v>0</v>
      </c>
      <c r="Z41">
        <v>0</v>
      </c>
      <c r="AA41" s="201">
        <v>10.44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19.7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5.32</v>
      </c>
      <c r="L42" s="201">
        <v>130.56</v>
      </c>
      <c r="M42" s="201">
        <v>27.25</v>
      </c>
      <c r="N42" s="201">
        <v>35.18</v>
      </c>
      <c r="O42" s="201">
        <v>0</v>
      </c>
      <c r="P42" s="201">
        <v>40.96</v>
      </c>
      <c r="Q42" s="201">
        <v>3.64</v>
      </c>
      <c r="R42" s="201">
        <v>7.3</v>
      </c>
      <c r="S42" s="201">
        <v>4.6399999999999997</v>
      </c>
      <c r="T42" s="201">
        <v>0</v>
      </c>
      <c r="U42" s="201">
        <v>62.04</v>
      </c>
      <c r="V42" s="201">
        <v>3.57</v>
      </c>
      <c r="W42" s="201">
        <v>7.88</v>
      </c>
      <c r="X42" s="201">
        <v>25.11</v>
      </c>
      <c r="Y42" s="201">
        <v>0</v>
      </c>
      <c r="Z42">
        <v>0</v>
      </c>
      <c r="AA42" s="201">
        <v>10.44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19.7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5.31</v>
      </c>
      <c r="L43" s="201">
        <v>126.52</v>
      </c>
      <c r="M43" s="201">
        <v>27.26</v>
      </c>
      <c r="N43" s="201">
        <v>35.18</v>
      </c>
      <c r="O43" s="201">
        <v>0</v>
      </c>
      <c r="P43" s="201">
        <v>40.96</v>
      </c>
      <c r="Q43" s="201">
        <v>3.57</v>
      </c>
      <c r="R43" s="201">
        <v>7.24</v>
      </c>
      <c r="S43" s="201">
        <v>4.6399999999999997</v>
      </c>
      <c r="T43" s="201">
        <v>0</v>
      </c>
      <c r="U43" s="201">
        <v>61.8</v>
      </c>
      <c r="V43" s="201">
        <v>3.57</v>
      </c>
      <c r="W43" s="201">
        <v>7.88</v>
      </c>
      <c r="X43" s="201">
        <v>25.11</v>
      </c>
      <c r="Y43" s="201">
        <v>0</v>
      </c>
      <c r="Z43">
        <v>0</v>
      </c>
      <c r="AA43" s="201">
        <v>10.44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19.7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5.31</v>
      </c>
      <c r="L44" s="201">
        <v>126.52</v>
      </c>
      <c r="M44" s="201">
        <v>27.26</v>
      </c>
      <c r="N44" s="201">
        <v>35.18</v>
      </c>
      <c r="O44" s="201">
        <v>0</v>
      </c>
      <c r="P44" s="201">
        <v>40.96</v>
      </c>
      <c r="Q44" s="201">
        <v>3.57</v>
      </c>
      <c r="R44" s="201">
        <v>7.24</v>
      </c>
      <c r="S44" s="201">
        <v>4.6399999999999997</v>
      </c>
      <c r="T44" s="201">
        <v>0</v>
      </c>
      <c r="U44" s="201">
        <v>61.8</v>
      </c>
      <c r="V44" s="201">
        <v>3.57</v>
      </c>
      <c r="W44" s="201">
        <v>7.88</v>
      </c>
      <c r="X44" s="201">
        <v>25.11</v>
      </c>
      <c r="Y44" s="201">
        <v>0</v>
      </c>
      <c r="Z44">
        <v>0</v>
      </c>
      <c r="AA44" s="201">
        <v>10.44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19.7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5.31</v>
      </c>
      <c r="L45" s="201">
        <v>126.52</v>
      </c>
      <c r="M45" s="201">
        <v>27.26</v>
      </c>
      <c r="N45" s="201">
        <v>35.18</v>
      </c>
      <c r="O45" s="201">
        <v>0</v>
      </c>
      <c r="P45" s="201">
        <v>40.96</v>
      </c>
      <c r="Q45" s="201">
        <v>3.57</v>
      </c>
      <c r="R45" s="201">
        <v>7.24</v>
      </c>
      <c r="S45" s="201">
        <v>4.6399999999999997</v>
      </c>
      <c r="T45" s="201">
        <v>0</v>
      </c>
      <c r="U45" s="201">
        <v>61.8</v>
      </c>
      <c r="V45" s="201">
        <v>3.57</v>
      </c>
      <c r="W45" s="201">
        <v>7.88</v>
      </c>
      <c r="X45" s="201">
        <v>25.11</v>
      </c>
      <c r="Y45" s="201">
        <v>0</v>
      </c>
      <c r="Z45">
        <v>0</v>
      </c>
      <c r="AA45" s="201">
        <v>10.44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19.7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5.31</v>
      </c>
      <c r="L46" s="201">
        <v>126.52</v>
      </c>
      <c r="M46" s="201">
        <v>27.26</v>
      </c>
      <c r="N46" s="201">
        <v>35.18</v>
      </c>
      <c r="O46" s="201">
        <v>0</v>
      </c>
      <c r="P46" s="201">
        <v>39.56</v>
      </c>
      <c r="Q46" s="201">
        <v>3.57</v>
      </c>
      <c r="R46" s="201">
        <v>7.24</v>
      </c>
      <c r="S46" s="201">
        <v>4.6399999999999997</v>
      </c>
      <c r="T46" s="201">
        <v>0</v>
      </c>
      <c r="U46" s="201">
        <v>61.8</v>
      </c>
      <c r="V46" s="201">
        <v>3.57</v>
      </c>
      <c r="W46" s="201">
        <v>7.88</v>
      </c>
      <c r="X46" s="201">
        <v>25.11</v>
      </c>
      <c r="Y46" s="201">
        <v>0</v>
      </c>
      <c r="Z46">
        <v>0</v>
      </c>
      <c r="AA46" s="201">
        <v>10.44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19.7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5.31</v>
      </c>
      <c r="L47" s="201">
        <v>126.52</v>
      </c>
      <c r="M47" s="201">
        <v>27.26</v>
      </c>
      <c r="N47" s="201">
        <v>35.18</v>
      </c>
      <c r="O47" s="201">
        <v>0</v>
      </c>
      <c r="P47" s="201">
        <v>39.56</v>
      </c>
      <c r="Q47" s="201">
        <v>3.57</v>
      </c>
      <c r="R47" s="201">
        <v>7.24</v>
      </c>
      <c r="S47" s="201">
        <v>4.6399999999999997</v>
      </c>
      <c r="T47" s="201">
        <v>0</v>
      </c>
      <c r="U47" s="201">
        <v>61.8</v>
      </c>
      <c r="V47" s="201">
        <v>3.57</v>
      </c>
      <c r="W47" s="201">
        <v>7.88</v>
      </c>
      <c r="X47" s="201">
        <v>25.11</v>
      </c>
      <c r="Y47" s="201">
        <v>0</v>
      </c>
      <c r="Z47">
        <v>0</v>
      </c>
      <c r="AA47" s="201">
        <v>10.44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19.7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5.31</v>
      </c>
      <c r="L48" s="201">
        <v>126.52</v>
      </c>
      <c r="M48" s="201">
        <v>27.26</v>
      </c>
      <c r="N48" s="201">
        <v>35.18</v>
      </c>
      <c r="O48" s="201">
        <v>0</v>
      </c>
      <c r="P48" s="201">
        <v>39.56</v>
      </c>
      <c r="Q48" s="201">
        <v>3.57</v>
      </c>
      <c r="R48" s="201">
        <v>7.24</v>
      </c>
      <c r="S48" s="201">
        <v>4.6399999999999997</v>
      </c>
      <c r="T48" s="201">
        <v>0</v>
      </c>
      <c r="U48" s="201">
        <v>61.8</v>
      </c>
      <c r="V48" s="201">
        <v>3.57</v>
      </c>
      <c r="W48" s="201">
        <v>7.88</v>
      </c>
      <c r="X48" s="201">
        <v>25.11</v>
      </c>
      <c r="Y48" s="201">
        <v>0</v>
      </c>
      <c r="Z48">
        <v>0</v>
      </c>
      <c r="AA48" s="201">
        <v>10.02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5.31</v>
      </c>
      <c r="L49" s="201">
        <v>126.52</v>
      </c>
      <c r="M49" s="201">
        <v>27.26</v>
      </c>
      <c r="N49" s="201">
        <v>35.18</v>
      </c>
      <c r="O49" s="201">
        <v>0</v>
      </c>
      <c r="P49" s="201">
        <v>39.56</v>
      </c>
      <c r="Q49" s="201">
        <v>3.57</v>
      </c>
      <c r="R49" s="201">
        <v>7.24</v>
      </c>
      <c r="S49" s="201">
        <v>4.6399999999999997</v>
      </c>
      <c r="T49" s="201">
        <v>0</v>
      </c>
      <c r="U49" s="201">
        <v>61.8</v>
      </c>
      <c r="V49" s="201">
        <v>3.57</v>
      </c>
      <c r="W49" s="201">
        <v>8</v>
      </c>
      <c r="X49" s="201">
        <v>26</v>
      </c>
      <c r="Y49" s="201">
        <v>0</v>
      </c>
      <c r="Z49">
        <v>0</v>
      </c>
      <c r="AA49" s="201">
        <v>10.02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21.07</v>
      </c>
      <c r="AQ49" s="201">
        <v>17.690000000000001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5.31</v>
      </c>
      <c r="L50" s="201">
        <v>126.52</v>
      </c>
      <c r="M50" s="201">
        <v>27.26</v>
      </c>
      <c r="N50" s="201">
        <v>35.18</v>
      </c>
      <c r="O50" s="201">
        <v>0</v>
      </c>
      <c r="P50" s="201">
        <v>39.56</v>
      </c>
      <c r="Q50" s="201">
        <v>3.57</v>
      </c>
      <c r="R50" s="201">
        <v>7.24</v>
      </c>
      <c r="S50" s="201">
        <v>4.6399999999999997</v>
      </c>
      <c r="T50" s="201">
        <v>0</v>
      </c>
      <c r="U50" s="201">
        <v>61.8</v>
      </c>
      <c r="V50" s="201">
        <v>3.57</v>
      </c>
      <c r="W50" s="201">
        <v>8</v>
      </c>
      <c r="X50" s="201">
        <v>26</v>
      </c>
      <c r="Y50" s="201">
        <v>0</v>
      </c>
      <c r="Z50">
        <v>0</v>
      </c>
      <c r="AA50" s="201">
        <v>10.02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21.07</v>
      </c>
      <c r="AQ50" s="201">
        <v>17.690000000000001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5.31</v>
      </c>
      <c r="L51" s="201">
        <v>126.52</v>
      </c>
      <c r="M51" s="201">
        <v>27.25</v>
      </c>
      <c r="N51" s="201">
        <v>35.19</v>
      </c>
      <c r="O51" s="201">
        <v>0</v>
      </c>
      <c r="P51" s="201">
        <v>39.56</v>
      </c>
      <c r="Q51" s="201">
        <v>3.57</v>
      </c>
      <c r="R51" s="201">
        <v>7.24</v>
      </c>
      <c r="S51" s="201">
        <v>4.6399999999999997</v>
      </c>
      <c r="T51" s="201">
        <v>0</v>
      </c>
      <c r="U51" s="201">
        <v>61.8</v>
      </c>
      <c r="V51" s="201">
        <v>3.57</v>
      </c>
      <c r="W51" s="201">
        <v>7.44</v>
      </c>
      <c r="X51" s="201">
        <v>24.15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21.07</v>
      </c>
      <c r="AQ51" s="201">
        <v>17.690000000000001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5.31</v>
      </c>
      <c r="L52" s="201">
        <v>126.52</v>
      </c>
      <c r="M52" s="201">
        <v>27.25</v>
      </c>
      <c r="N52" s="201">
        <v>35.19</v>
      </c>
      <c r="O52" s="201">
        <v>0</v>
      </c>
      <c r="P52" s="201">
        <v>39.56</v>
      </c>
      <c r="Q52" s="201">
        <v>3.57</v>
      </c>
      <c r="R52" s="201">
        <v>7.24</v>
      </c>
      <c r="S52" s="201">
        <v>4.6399999999999997</v>
      </c>
      <c r="T52" s="201">
        <v>0</v>
      </c>
      <c r="U52" s="201">
        <v>61.8</v>
      </c>
      <c r="V52" s="201">
        <v>3.57</v>
      </c>
      <c r="W52" s="201">
        <v>7.44</v>
      </c>
      <c r="X52" s="201">
        <v>24.15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21.07</v>
      </c>
      <c r="AQ52" s="201">
        <v>17.690000000000001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5.31</v>
      </c>
      <c r="L53" s="201">
        <v>126.52</v>
      </c>
      <c r="M53" s="201">
        <v>27.25</v>
      </c>
      <c r="N53" s="201">
        <v>35.19</v>
      </c>
      <c r="O53" s="201">
        <v>0</v>
      </c>
      <c r="P53" s="201">
        <v>39.56</v>
      </c>
      <c r="Q53" s="201">
        <v>3.57</v>
      </c>
      <c r="R53" s="201">
        <v>7.24</v>
      </c>
      <c r="S53" s="201">
        <v>4.6399999999999997</v>
      </c>
      <c r="T53" s="201">
        <v>0</v>
      </c>
      <c r="U53" s="201">
        <v>61.8</v>
      </c>
      <c r="V53" s="201">
        <v>3.57</v>
      </c>
      <c r="W53" s="201">
        <v>7.44</v>
      </c>
      <c r="X53" s="201">
        <v>24.15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21.07</v>
      </c>
      <c r="AQ53" s="201">
        <v>17.690000000000001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5.31</v>
      </c>
      <c r="L54" s="201">
        <v>126.52</v>
      </c>
      <c r="M54" s="201">
        <v>27.25</v>
      </c>
      <c r="N54" s="201">
        <v>35.19</v>
      </c>
      <c r="O54" s="201">
        <v>0</v>
      </c>
      <c r="P54" s="201">
        <v>39.56</v>
      </c>
      <c r="Q54" s="201">
        <v>3.57</v>
      </c>
      <c r="R54" s="201">
        <v>7.24</v>
      </c>
      <c r="S54" s="201">
        <v>4.6399999999999997</v>
      </c>
      <c r="T54" s="201">
        <v>0</v>
      </c>
      <c r="U54" s="201">
        <v>61.8</v>
      </c>
      <c r="V54" s="201">
        <v>3.57</v>
      </c>
      <c r="W54" s="201">
        <v>7.44</v>
      </c>
      <c r="X54" s="201">
        <v>24.15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21.07</v>
      </c>
      <c r="AQ54" s="201">
        <v>17.690000000000001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5.31</v>
      </c>
      <c r="L55" s="201">
        <v>126.52</v>
      </c>
      <c r="M55" s="201">
        <v>27.25</v>
      </c>
      <c r="N55" s="201">
        <v>35.19</v>
      </c>
      <c r="O55" s="201">
        <v>0</v>
      </c>
      <c r="P55" s="201">
        <v>39.56</v>
      </c>
      <c r="Q55" s="201">
        <v>3.57</v>
      </c>
      <c r="R55" s="201">
        <v>7.24</v>
      </c>
      <c r="S55" s="201">
        <v>4.6399999999999997</v>
      </c>
      <c r="T55" s="201">
        <v>0</v>
      </c>
      <c r="U55" s="201">
        <v>61.8</v>
      </c>
      <c r="V55" s="201">
        <v>3.57</v>
      </c>
      <c r="W55" s="201">
        <v>7.44</v>
      </c>
      <c r="X55" s="201">
        <v>24.15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21.07</v>
      </c>
      <c r="AQ55" s="201">
        <v>17.690000000000001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5.31</v>
      </c>
      <c r="L56" s="201">
        <v>126.52</v>
      </c>
      <c r="M56" s="201">
        <v>27.25</v>
      </c>
      <c r="N56" s="201">
        <v>35.19</v>
      </c>
      <c r="O56" s="201">
        <v>0</v>
      </c>
      <c r="P56" s="201">
        <v>39.56</v>
      </c>
      <c r="Q56" s="201">
        <v>3.57</v>
      </c>
      <c r="R56" s="201">
        <v>7.24</v>
      </c>
      <c r="S56" s="201">
        <v>4.6399999999999997</v>
      </c>
      <c r="T56" s="201">
        <v>0</v>
      </c>
      <c r="U56" s="201">
        <v>61.8</v>
      </c>
      <c r="V56" s="201">
        <v>3.57</v>
      </c>
      <c r="W56" s="201">
        <v>7.44</v>
      </c>
      <c r="X56" s="201">
        <v>24.15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21.07</v>
      </c>
      <c r="AQ56" s="201">
        <v>17.690000000000001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5.31</v>
      </c>
      <c r="L57" s="201">
        <v>126.52</v>
      </c>
      <c r="M57" s="201">
        <v>27.25</v>
      </c>
      <c r="N57" s="201">
        <v>34.81</v>
      </c>
      <c r="O57" s="201">
        <v>0</v>
      </c>
      <c r="P57" s="201">
        <v>39.56</v>
      </c>
      <c r="Q57" s="201">
        <v>3.57</v>
      </c>
      <c r="R57" s="201">
        <v>7.24</v>
      </c>
      <c r="S57" s="201">
        <v>4.6399999999999997</v>
      </c>
      <c r="T57" s="201">
        <v>0</v>
      </c>
      <c r="U57" s="201">
        <v>61.8</v>
      </c>
      <c r="V57" s="201">
        <v>3.57</v>
      </c>
      <c r="W57" s="201">
        <v>7.44</v>
      </c>
      <c r="X57" s="201">
        <v>24.15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21.07</v>
      </c>
      <c r="AQ57" s="201">
        <v>17.690000000000001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5.31</v>
      </c>
      <c r="L58" s="201">
        <v>126.52</v>
      </c>
      <c r="M58" s="201">
        <v>27.25</v>
      </c>
      <c r="N58" s="201">
        <v>35.19</v>
      </c>
      <c r="O58" s="201">
        <v>0</v>
      </c>
      <c r="P58" s="201">
        <v>39.56</v>
      </c>
      <c r="Q58" s="201">
        <v>3.57</v>
      </c>
      <c r="R58" s="201">
        <v>7.24</v>
      </c>
      <c r="S58" s="201">
        <v>4.6399999999999997</v>
      </c>
      <c r="T58" s="201">
        <v>0</v>
      </c>
      <c r="U58" s="201">
        <v>61.8</v>
      </c>
      <c r="V58" s="201">
        <v>3.57</v>
      </c>
      <c r="W58" s="201">
        <v>13.13</v>
      </c>
      <c r="X58" s="201">
        <v>43.94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33.619999999999997</v>
      </c>
      <c r="AQ58" s="201">
        <v>17.690000000000001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5.31</v>
      </c>
      <c r="L59" s="201">
        <v>126.52</v>
      </c>
      <c r="M59" s="201">
        <v>27.25</v>
      </c>
      <c r="N59" s="201">
        <v>35.19</v>
      </c>
      <c r="O59" s="201">
        <v>0</v>
      </c>
      <c r="P59" s="201">
        <v>41.79</v>
      </c>
      <c r="Q59" s="201">
        <v>3.57</v>
      </c>
      <c r="R59" s="201">
        <v>7.24</v>
      </c>
      <c r="S59" s="201">
        <v>4.6399999999999997</v>
      </c>
      <c r="T59" s="201">
        <v>0</v>
      </c>
      <c r="U59" s="201">
        <v>61.8</v>
      </c>
      <c r="V59" s="201">
        <v>4.72</v>
      </c>
      <c r="W59" s="201">
        <v>13.12</v>
      </c>
      <c r="X59" s="201">
        <v>43.94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48.71</v>
      </c>
      <c r="AQ59" s="201">
        <v>17.690000000000001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5.31</v>
      </c>
      <c r="L60" s="201">
        <v>126.52</v>
      </c>
      <c r="M60" s="201">
        <v>27.25</v>
      </c>
      <c r="N60" s="201">
        <v>35.19</v>
      </c>
      <c r="O60" s="201">
        <v>0</v>
      </c>
      <c r="P60" s="201">
        <v>41.79</v>
      </c>
      <c r="Q60" s="201">
        <v>3.57</v>
      </c>
      <c r="R60" s="201">
        <v>12.52</v>
      </c>
      <c r="S60" s="201">
        <v>4.6399999999999997</v>
      </c>
      <c r="T60" s="201">
        <v>0</v>
      </c>
      <c r="U60" s="201">
        <v>61.8</v>
      </c>
      <c r="V60" s="201">
        <v>5.93</v>
      </c>
      <c r="W60" s="201">
        <v>13.12</v>
      </c>
      <c r="X60" s="201">
        <v>43.94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68.73</v>
      </c>
      <c r="AQ60" s="201">
        <v>17.690000000000001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5.31</v>
      </c>
      <c r="L61" s="201">
        <v>126.52</v>
      </c>
      <c r="M61" s="201">
        <v>27.25</v>
      </c>
      <c r="N61" s="201">
        <v>35.19</v>
      </c>
      <c r="O61" s="201">
        <v>0</v>
      </c>
      <c r="P61" s="201">
        <v>41.38</v>
      </c>
      <c r="Q61" s="201">
        <v>6.47</v>
      </c>
      <c r="R61" s="201">
        <v>12.56</v>
      </c>
      <c r="S61" s="201">
        <v>7.82</v>
      </c>
      <c r="T61" s="201">
        <v>0</v>
      </c>
      <c r="U61" s="201">
        <v>61.8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66.55</v>
      </c>
      <c r="AQ61" s="201">
        <v>26.89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5.31</v>
      </c>
      <c r="L62" s="201">
        <v>164.19</v>
      </c>
      <c r="M62" s="201">
        <v>27.23</v>
      </c>
      <c r="N62" s="201">
        <v>35.19</v>
      </c>
      <c r="O62" s="201">
        <v>0</v>
      </c>
      <c r="P62" s="201">
        <v>41.38</v>
      </c>
      <c r="Q62" s="201">
        <v>6.47</v>
      </c>
      <c r="R62" s="201">
        <v>12.56</v>
      </c>
      <c r="S62" s="201">
        <v>7.82</v>
      </c>
      <c r="T62" s="201">
        <v>0</v>
      </c>
      <c r="U62" s="201">
        <v>61.8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26.86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164.19</v>
      </c>
      <c r="M63" s="201">
        <v>27.23</v>
      </c>
      <c r="N63" s="201">
        <v>35.19</v>
      </c>
      <c r="O63" s="201">
        <v>0</v>
      </c>
      <c r="P63" s="201">
        <v>41.38</v>
      </c>
      <c r="Q63" s="201">
        <v>6.47</v>
      </c>
      <c r="R63" s="201">
        <v>12.56</v>
      </c>
      <c r="S63" s="201">
        <v>7.82</v>
      </c>
      <c r="T63" s="201">
        <v>0</v>
      </c>
      <c r="U63" s="201">
        <v>61.8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164.19</v>
      </c>
      <c r="M64" s="201">
        <v>27.23</v>
      </c>
      <c r="N64" s="201">
        <v>35.19</v>
      </c>
      <c r="O64" s="201">
        <v>0</v>
      </c>
      <c r="P64" s="201">
        <v>41.38</v>
      </c>
      <c r="Q64" s="201">
        <v>6.47</v>
      </c>
      <c r="R64" s="201">
        <v>12.56</v>
      </c>
      <c r="S64" s="201">
        <v>7.82</v>
      </c>
      <c r="T64" s="201">
        <v>0</v>
      </c>
      <c r="U64" s="201">
        <v>61.8</v>
      </c>
      <c r="V64" s="201">
        <v>6.16</v>
      </c>
      <c r="W64" s="201">
        <v>13.12</v>
      </c>
      <c r="X64" s="201">
        <v>43.62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164.19</v>
      </c>
      <c r="M65" s="201">
        <v>27.23</v>
      </c>
      <c r="N65" s="201">
        <v>35.19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61.8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26.72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164.19</v>
      </c>
      <c r="M66" s="201">
        <v>27.23</v>
      </c>
      <c r="N66" s="201">
        <v>35.19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61.8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26.72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125.56</v>
      </c>
      <c r="M67" s="201">
        <v>27.23</v>
      </c>
      <c r="N67" s="201">
        <v>35.19</v>
      </c>
      <c r="O67" s="201">
        <v>0</v>
      </c>
      <c r="P67" s="201">
        <v>41.38</v>
      </c>
      <c r="Q67" s="201">
        <v>6.47</v>
      </c>
      <c r="R67" s="201">
        <v>13.01</v>
      </c>
      <c r="S67" s="201">
        <v>8.1</v>
      </c>
      <c r="T67" s="201">
        <v>0</v>
      </c>
      <c r="U67" s="201">
        <v>61.8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27.67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125.56</v>
      </c>
      <c r="M68" s="201">
        <v>27.23</v>
      </c>
      <c r="N68" s="201">
        <v>35.19</v>
      </c>
      <c r="O68" s="201">
        <v>0</v>
      </c>
      <c r="P68" s="201">
        <v>41.38</v>
      </c>
      <c r="Q68" s="201">
        <v>6.47</v>
      </c>
      <c r="R68" s="201">
        <v>13.01</v>
      </c>
      <c r="S68" s="201">
        <v>7.82</v>
      </c>
      <c r="T68" s="201">
        <v>0</v>
      </c>
      <c r="U68" s="201">
        <v>61.8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27.67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125.56</v>
      </c>
      <c r="M69" s="201">
        <v>27.23</v>
      </c>
      <c r="N69" s="201">
        <v>35.19</v>
      </c>
      <c r="O69" s="201">
        <v>0</v>
      </c>
      <c r="P69" s="201">
        <v>41.38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61.8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17.690000000000001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125.56</v>
      </c>
      <c r="M70" s="201">
        <v>27.23</v>
      </c>
      <c r="N70" s="201">
        <v>35.19</v>
      </c>
      <c r="O70" s="201">
        <v>0</v>
      </c>
      <c r="P70" s="201">
        <v>41.38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61.8</v>
      </c>
      <c r="V70" s="201">
        <v>6.16</v>
      </c>
      <c r="W70" s="201">
        <v>13.12</v>
      </c>
      <c r="X70" s="201">
        <v>43.62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17.690000000000001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125.56</v>
      </c>
      <c r="M71" s="201">
        <v>27.25</v>
      </c>
      <c r="N71" s="201">
        <v>35.19</v>
      </c>
      <c r="O71" s="201">
        <v>0</v>
      </c>
      <c r="P71" s="201">
        <v>41.38</v>
      </c>
      <c r="Q71" s="201">
        <v>4</v>
      </c>
      <c r="R71" s="201">
        <v>6.76</v>
      </c>
      <c r="S71" s="201">
        <v>3.86</v>
      </c>
      <c r="T71" s="201">
        <v>0</v>
      </c>
      <c r="U71" s="201">
        <v>61.8</v>
      </c>
      <c r="V71" s="201">
        <v>3.86</v>
      </c>
      <c r="W71" s="201">
        <v>13.12</v>
      </c>
      <c r="X71" s="201">
        <v>43.94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61.56</v>
      </c>
      <c r="AQ71" s="201">
        <v>17.690000000000001</v>
      </c>
      <c r="AR71" s="201">
        <v>19.670000000000002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125.56</v>
      </c>
      <c r="M72" s="201">
        <v>27.23</v>
      </c>
      <c r="N72" s="201">
        <v>35.19</v>
      </c>
      <c r="O72" s="201">
        <v>0</v>
      </c>
      <c r="P72" s="201">
        <v>41.38</v>
      </c>
      <c r="Q72" s="201">
        <v>3.86</v>
      </c>
      <c r="R72" s="201">
        <v>6.76</v>
      </c>
      <c r="S72" s="201">
        <v>3.86</v>
      </c>
      <c r="T72" s="201">
        <v>0</v>
      </c>
      <c r="U72" s="201">
        <v>61.8</v>
      </c>
      <c r="V72" s="201">
        <v>3.86</v>
      </c>
      <c r="W72" s="201">
        <v>13.12</v>
      </c>
      <c r="X72" s="201">
        <v>43.94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60.11</v>
      </c>
      <c r="AQ72" s="201">
        <v>17.690000000000001</v>
      </c>
      <c r="AR72" s="201">
        <v>15.21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125.56</v>
      </c>
      <c r="M73" s="201">
        <v>27.23</v>
      </c>
      <c r="N73" s="201">
        <v>35.19</v>
      </c>
      <c r="O73" s="201">
        <v>0</v>
      </c>
      <c r="P73" s="201">
        <v>41.38</v>
      </c>
      <c r="Q73" s="201">
        <v>3.86</v>
      </c>
      <c r="R73" s="201">
        <v>6.76</v>
      </c>
      <c r="S73" s="201">
        <v>3.86</v>
      </c>
      <c r="T73" s="201">
        <v>0</v>
      </c>
      <c r="U73" s="201">
        <v>61.8</v>
      </c>
      <c r="V73" s="201">
        <v>3.86</v>
      </c>
      <c r="W73" s="201">
        <v>13.12</v>
      </c>
      <c r="X73" s="201">
        <v>43.94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19.32</v>
      </c>
      <c r="AQ73" s="201">
        <v>17.690000000000001</v>
      </c>
      <c r="AR73" s="201">
        <v>9.74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125.56</v>
      </c>
      <c r="M74" s="201">
        <v>27.23</v>
      </c>
      <c r="N74" s="201">
        <v>35.19</v>
      </c>
      <c r="O74" s="201">
        <v>0</v>
      </c>
      <c r="P74" s="201">
        <v>41.38</v>
      </c>
      <c r="Q74" s="201">
        <v>3.86</v>
      </c>
      <c r="R74" s="201">
        <v>6.76</v>
      </c>
      <c r="S74" s="201">
        <v>3.86</v>
      </c>
      <c r="T74" s="201">
        <v>0</v>
      </c>
      <c r="U74" s="201">
        <v>61.8</v>
      </c>
      <c r="V74" s="201">
        <v>3.86</v>
      </c>
      <c r="W74" s="201">
        <v>13.12</v>
      </c>
      <c r="X74" s="201">
        <v>43.94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19.32</v>
      </c>
      <c r="AQ74" s="201">
        <v>17.690000000000001</v>
      </c>
      <c r="AR74" s="201">
        <v>5.79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125.56</v>
      </c>
      <c r="M75" s="201">
        <v>27.23</v>
      </c>
      <c r="N75" s="201">
        <v>35.19</v>
      </c>
      <c r="O75" s="201">
        <v>0</v>
      </c>
      <c r="P75" s="201">
        <v>41.38</v>
      </c>
      <c r="Q75" s="201">
        <v>3.86</v>
      </c>
      <c r="R75" s="201">
        <v>6.76</v>
      </c>
      <c r="S75" s="201">
        <v>3.86</v>
      </c>
      <c r="T75" s="201">
        <v>0</v>
      </c>
      <c r="U75" s="201">
        <v>61.8</v>
      </c>
      <c r="V75" s="201">
        <v>3.86</v>
      </c>
      <c r="W75" s="201">
        <v>13.12</v>
      </c>
      <c r="X75" s="201">
        <v>43.94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19.32</v>
      </c>
      <c r="AQ75" s="201">
        <v>17.690000000000001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125.56</v>
      </c>
      <c r="M76" s="201">
        <v>27.23</v>
      </c>
      <c r="N76" s="201">
        <v>35.19</v>
      </c>
      <c r="O76" s="201">
        <v>0</v>
      </c>
      <c r="P76" s="201">
        <v>41.38</v>
      </c>
      <c r="Q76" s="201">
        <v>3.86</v>
      </c>
      <c r="R76" s="201">
        <v>6.76</v>
      </c>
      <c r="S76" s="201">
        <v>3.86</v>
      </c>
      <c r="T76" s="201">
        <v>0</v>
      </c>
      <c r="U76" s="201">
        <v>61.8</v>
      </c>
      <c r="V76" s="201">
        <v>3.86</v>
      </c>
      <c r="W76" s="201">
        <v>13.12</v>
      </c>
      <c r="X76" s="201">
        <v>43.94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19.32</v>
      </c>
      <c r="AQ76" s="201">
        <v>17.690000000000001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125.56</v>
      </c>
      <c r="M77" s="201">
        <v>27.23</v>
      </c>
      <c r="N77" s="201">
        <v>35.19</v>
      </c>
      <c r="O77" s="201">
        <v>0</v>
      </c>
      <c r="P77" s="201">
        <v>41.38</v>
      </c>
      <c r="Q77" s="201">
        <v>3.86</v>
      </c>
      <c r="R77" s="201">
        <v>6.76</v>
      </c>
      <c r="S77" s="201">
        <v>3.86</v>
      </c>
      <c r="T77" s="201">
        <v>0</v>
      </c>
      <c r="U77" s="201">
        <v>61.8</v>
      </c>
      <c r="V77" s="201">
        <v>3.86</v>
      </c>
      <c r="W77" s="201">
        <v>13.12</v>
      </c>
      <c r="X77" s="201">
        <v>43.94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19.32</v>
      </c>
      <c r="AQ77" s="201">
        <v>17.690000000000001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125.56</v>
      </c>
      <c r="M78" s="201">
        <v>27.23</v>
      </c>
      <c r="N78" s="201">
        <v>35.19</v>
      </c>
      <c r="O78" s="201">
        <v>0</v>
      </c>
      <c r="P78" s="201">
        <v>41.38</v>
      </c>
      <c r="Q78" s="201">
        <v>3.86</v>
      </c>
      <c r="R78" s="201">
        <v>6.76</v>
      </c>
      <c r="S78" s="201">
        <v>3.86</v>
      </c>
      <c r="T78" s="201">
        <v>0</v>
      </c>
      <c r="U78" s="201">
        <v>61.8</v>
      </c>
      <c r="V78" s="201">
        <v>3.86</v>
      </c>
      <c r="W78" s="201">
        <v>10.31</v>
      </c>
      <c r="X78" s="201">
        <v>43.62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19.32</v>
      </c>
      <c r="AQ78" s="201">
        <v>17.690000000000001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4.97</v>
      </c>
      <c r="L79" s="201">
        <v>67.61</v>
      </c>
      <c r="M79" s="201">
        <v>27.23</v>
      </c>
      <c r="N79" s="201">
        <v>35.19</v>
      </c>
      <c r="O79" s="201">
        <v>0</v>
      </c>
      <c r="P79" s="201">
        <v>41.38</v>
      </c>
      <c r="Q79" s="201">
        <v>3.88</v>
      </c>
      <c r="R79" s="201">
        <v>6.76</v>
      </c>
      <c r="S79" s="201">
        <v>3.86</v>
      </c>
      <c r="T79" s="201">
        <v>0</v>
      </c>
      <c r="U79" s="201">
        <v>60.73</v>
      </c>
      <c r="V79" s="201">
        <v>3.86</v>
      </c>
      <c r="W79" s="201">
        <v>13.12</v>
      </c>
      <c r="X79" s="201">
        <v>43.62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19.32</v>
      </c>
      <c r="AQ79" s="201">
        <v>16.77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4.97</v>
      </c>
      <c r="L80" s="201">
        <v>67.61</v>
      </c>
      <c r="M80" s="201">
        <v>27.23</v>
      </c>
      <c r="N80" s="201">
        <v>35.19</v>
      </c>
      <c r="O80" s="201">
        <v>0</v>
      </c>
      <c r="P80" s="201">
        <v>41.38</v>
      </c>
      <c r="Q80" s="201">
        <v>3.88</v>
      </c>
      <c r="R80" s="201">
        <v>6.76</v>
      </c>
      <c r="S80" s="201">
        <v>3.86</v>
      </c>
      <c r="T80" s="201">
        <v>0</v>
      </c>
      <c r="U80" s="201">
        <v>60.73</v>
      </c>
      <c r="V80" s="201">
        <v>3.86</v>
      </c>
      <c r="W80" s="201">
        <v>13.12</v>
      </c>
      <c r="X80" s="201">
        <v>43.62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19.32</v>
      </c>
      <c r="AQ80" s="201">
        <v>16.77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4.97</v>
      </c>
      <c r="L81" s="201">
        <v>67.61</v>
      </c>
      <c r="M81" s="201">
        <v>27.23</v>
      </c>
      <c r="N81" s="201">
        <v>35.19</v>
      </c>
      <c r="O81" s="201">
        <v>0</v>
      </c>
      <c r="P81" s="201">
        <v>41.38</v>
      </c>
      <c r="Q81" s="201">
        <v>3.88</v>
      </c>
      <c r="R81" s="201">
        <v>6.76</v>
      </c>
      <c r="S81" s="201">
        <v>3.86</v>
      </c>
      <c r="T81" s="201">
        <v>0</v>
      </c>
      <c r="U81" s="201">
        <v>60.73</v>
      </c>
      <c r="V81" s="201">
        <v>3.86</v>
      </c>
      <c r="W81" s="201">
        <v>13.12</v>
      </c>
      <c r="X81" s="201">
        <v>43.62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19.32</v>
      </c>
      <c r="AQ81" s="201">
        <v>16.77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4.97</v>
      </c>
      <c r="L82" s="201">
        <v>67.61</v>
      </c>
      <c r="M82" s="201">
        <v>27.23</v>
      </c>
      <c r="N82" s="201">
        <v>35.19</v>
      </c>
      <c r="O82" s="201">
        <v>0</v>
      </c>
      <c r="P82" s="201">
        <v>41.38</v>
      </c>
      <c r="Q82" s="201">
        <v>3.88</v>
      </c>
      <c r="R82" s="201">
        <v>6.76</v>
      </c>
      <c r="S82" s="201">
        <v>3.86</v>
      </c>
      <c r="T82" s="201">
        <v>0</v>
      </c>
      <c r="U82" s="201">
        <v>60.73</v>
      </c>
      <c r="V82" s="201">
        <v>3.86</v>
      </c>
      <c r="W82" s="201">
        <v>13.12</v>
      </c>
      <c r="X82" s="201">
        <v>43.62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19.32</v>
      </c>
      <c r="AQ82" s="201">
        <v>16.77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4.97</v>
      </c>
      <c r="L83" s="201">
        <v>67.61</v>
      </c>
      <c r="M83" s="201">
        <v>27.23</v>
      </c>
      <c r="N83" s="201">
        <v>35.19</v>
      </c>
      <c r="O83" s="201">
        <v>0</v>
      </c>
      <c r="P83" s="201">
        <v>41.38</v>
      </c>
      <c r="Q83" s="201">
        <v>3.87</v>
      </c>
      <c r="R83" s="201">
        <v>6.89</v>
      </c>
      <c r="S83" s="201">
        <v>3.86</v>
      </c>
      <c r="T83" s="201">
        <v>0</v>
      </c>
      <c r="U83" s="201">
        <v>60.73</v>
      </c>
      <c r="V83" s="201">
        <v>3.86</v>
      </c>
      <c r="W83" s="201">
        <v>13.12</v>
      </c>
      <c r="X83" s="201">
        <v>43.62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19.32</v>
      </c>
      <c r="AQ83" s="201">
        <v>16.77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4.97</v>
      </c>
      <c r="L84" s="201">
        <v>67.61</v>
      </c>
      <c r="M84" s="201">
        <v>27.23</v>
      </c>
      <c r="N84" s="201">
        <v>35.19</v>
      </c>
      <c r="O84" s="201">
        <v>0</v>
      </c>
      <c r="P84" s="201">
        <v>41.38</v>
      </c>
      <c r="Q84" s="201">
        <v>3.86</v>
      </c>
      <c r="R84" s="201">
        <v>6.89</v>
      </c>
      <c r="S84" s="201">
        <v>3.86</v>
      </c>
      <c r="T84" s="201">
        <v>0</v>
      </c>
      <c r="U84" s="201">
        <v>60.73</v>
      </c>
      <c r="V84" s="201">
        <v>3.86</v>
      </c>
      <c r="W84" s="201">
        <v>13.12</v>
      </c>
      <c r="X84" s="201">
        <v>43.62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19.32</v>
      </c>
      <c r="AQ84" s="201">
        <v>16.77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125.55</v>
      </c>
      <c r="M85" s="201">
        <v>27.23</v>
      </c>
      <c r="N85" s="201">
        <v>35.19</v>
      </c>
      <c r="O85" s="201">
        <v>0</v>
      </c>
      <c r="P85" s="201">
        <v>41.38</v>
      </c>
      <c r="Q85" s="201">
        <v>3.86</v>
      </c>
      <c r="R85" s="201">
        <v>6.89</v>
      </c>
      <c r="S85" s="201">
        <v>3.86</v>
      </c>
      <c r="T85" s="201">
        <v>0</v>
      </c>
      <c r="U85" s="201">
        <v>60.73</v>
      </c>
      <c r="V85" s="201">
        <v>3.86</v>
      </c>
      <c r="W85" s="201">
        <v>13.12</v>
      </c>
      <c r="X85" s="201">
        <v>43.62</v>
      </c>
      <c r="Y85" s="201">
        <v>0</v>
      </c>
      <c r="Z85">
        <v>0</v>
      </c>
      <c r="AA85" s="201">
        <v>10.02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19.32</v>
      </c>
      <c r="AQ85" s="201">
        <v>16.77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193.16</v>
      </c>
      <c r="M86" s="201">
        <v>27.23</v>
      </c>
      <c r="N86" s="201">
        <v>35.19</v>
      </c>
      <c r="O86" s="201">
        <v>0</v>
      </c>
      <c r="P86" s="201">
        <v>41.38</v>
      </c>
      <c r="Q86" s="201">
        <v>3.86</v>
      </c>
      <c r="R86" s="201">
        <v>6.89</v>
      </c>
      <c r="S86" s="201">
        <v>3.86</v>
      </c>
      <c r="T86" s="201">
        <v>0</v>
      </c>
      <c r="U86" s="201">
        <v>60.73</v>
      </c>
      <c r="V86" s="201">
        <v>3.86</v>
      </c>
      <c r="W86" s="201">
        <v>13.12</v>
      </c>
      <c r="X86" s="201">
        <v>43.62</v>
      </c>
      <c r="Y86" s="201">
        <v>0</v>
      </c>
      <c r="Z86">
        <v>0</v>
      </c>
      <c r="AA86" s="201">
        <v>10.02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19.32</v>
      </c>
      <c r="AQ86" s="201">
        <v>16.77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8.06</v>
      </c>
      <c r="L87" s="201">
        <v>255.39</v>
      </c>
      <c r="M87" s="201">
        <v>27.23</v>
      </c>
      <c r="N87" s="201">
        <v>35.19</v>
      </c>
      <c r="O87" s="201">
        <v>0</v>
      </c>
      <c r="P87" s="201">
        <v>41.38</v>
      </c>
      <c r="Q87" s="201">
        <v>5.72</v>
      </c>
      <c r="R87" s="201">
        <v>11.63</v>
      </c>
      <c r="S87" s="201">
        <v>7.1</v>
      </c>
      <c r="T87" s="201">
        <v>0</v>
      </c>
      <c r="U87" s="201">
        <v>60.73</v>
      </c>
      <c r="V87" s="201">
        <v>6.16</v>
      </c>
      <c r="W87" s="201">
        <v>13.12</v>
      </c>
      <c r="X87" s="201">
        <v>43.62</v>
      </c>
      <c r="Y87" s="201">
        <v>0</v>
      </c>
      <c r="Z87">
        <v>0</v>
      </c>
      <c r="AA87" s="201">
        <v>10.02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61.56</v>
      </c>
      <c r="AQ87" s="201">
        <v>25.09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8.67</v>
      </c>
      <c r="L88" s="201">
        <v>289.74</v>
      </c>
      <c r="M88" s="201">
        <v>27.23</v>
      </c>
      <c r="N88" s="201">
        <v>35.19</v>
      </c>
      <c r="O88" s="201">
        <v>0</v>
      </c>
      <c r="P88" s="201">
        <v>41.38</v>
      </c>
      <c r="Q88" s="201">
        <v>5.84</v>
      </c>
      <c r="R88" s="201">
        <v>12.56</v>
      </c>
      <c r="S88" s="201">
        <v>7.82</v>
      </c>
      <c r="T88" s="201">
        <v>0</v>
      </c>
      <c r="U88" s="201">
        <v>60.73</v>
      </c>
      <c r="V88" s="201">
        <v>6.16</v>
      </c>
      <c r="W88" s="201">
        <v>13.12</v>
      </c>
      <c r="X88" s="201">
        <v>43.62</v>
      </c>
      <c r="Y88" s="201">
        <v>0</v>
      </c>
      <c r="Z88">
        <v>0</v>
      </c>
      <c r="AA88" s="201">
        <v>10.02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61.56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318.24</v>
      </c>
      <c r="M89" s="201">
        <v>27.23</v>
      </c>
      <c r="N89" s="201">
        <v>35.19</v>
      </c>
      <c r="O89" s="201">
        <v>0</v>
      </c>
      <c r="P89" s="201">
        <v>41.38</v>
      </c>
      <c r="Q89" s="201">
        <v>5.84</v>
      </c>
      <c r="R89" s="201">
        <v>12.56</v>
      </c>
      <c r="S89" s="201">
        <v>7.82</v>
      </c>
      <c r="T89" s="201">
        <v>0</v>
      </c>
      <c r="U89" s="201">
        <v>60.73</v>
      </c>
      <c r="V89" s="201">
        <v>6.16</v>
      </c>
      <c r="W89" s="201">
        <v>13.12</v>
      </c>
      <c r="X89" s="201">
        <v>43.62</v>
      </c>
      <c r="Y89" s="201">
        <v>0</v>
      </c>
      <c r="Z89">
        <v>0</v>
      </c>
      <c r="AA89" s="201">
        <v>10.02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61.56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8.86</v>
      </c>
      <c r="L90" s="201">
        <v>318.24</v>
      </c>
      <c r="M90" s="201">
        <v>27.23</v>
      </c>
      <c r="N90" s="201">
        <v>35.19</v>
      </c>
      <c r="O90" s="201">
        <v>0</v>
      </c>
      <c r="P90" s="201">
        <v>41.38</v>
      </c>
      <c r="Q90" s="201">
        <v>5.84</v>
      </c>
      <c r="R90" s="201">
        <v>12.56</v>
      </c>
      <c r="S90" s="201">
        <v>7.82</v>
      </c>
      <c r="T90" s="201">
        <v>0</v>
      </c>
      <c r="U90" s="201">
        <v>60.73</v>
      </c>
      <c r="V90" s="201">
        <v>6.16</v>
      </c>
      <c r="W90" s="201">
        <v>13.12</v>
      </c>
      <c r="X90" s="201">
        <v>43.62</v>
      </c>
      <c r="Y90" s="201">
        <v>0</v>
      </c>
      <c r="Z90">
        <v>0</v>
      </c>
      <c r="AA90" s="201">
        <v>10.02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61.56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318.24</v>
      </c>
      <c r="M91" s="201">
        <v>27.23</v>
      </c>
      <c r="N91" s="201">
        <v>35.19</v>
      </c>
      <c r="O91" s="201">
        <v>0</v>
      </c>
      <c r="P91" s="201">
        <v>41.38</v>
      </c>
      <c r="Q91" s="201">
        <v>5.84</v>
      </c>
      <c r="R91" s="201">
        <v>12.56</v>
      </c>
      <c r="S91" s="201">
        <v>7.82</v>
      </c>
      <c r="T91" s="201">
        <v>0</v>
      </c>
      <c r="U91" s="201">
        <v>60.73</v>
      </c>
      <c r="V91" s="201">
        <v>6.16</v>
      </c>
      <c r="W91" s="201">
        <v>13.12</v>
      </c>
      <c r="X91" s="201">
        <v>43.62</v>
      </c>
      <c r="Y91" s="201">
        <v>0</v>
      </c>
      <c r="Z91">
        <v>0</v>
      </c>
      <c r="AA91" s="201">
        <v>10.02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57.14</v>
      </c>
      <c r="AN91" s="201">
        <v>0</v>
      </c>
      <c r="AO91">
        <v>0</v>
      </c>
      <c r="AP91" s="201">
        <v>61.56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318.24</v>
      </c>
      <c r="M92" s="201">
        <v>27.23</v>
      </c>
      <c r="N92" s="201">
        <v>35.19</v>
      </c>
      <c r="O92" s="201">
        <v>0</v>
      </c>
      <c r="P92" s="201">
        <v>41.38</v>
      </c>
      <c r="Q92" s="201">
        <v>5.84</v>
      </c>
      <c r="R92" s="201">
        <v>12.56</v>
      </c>
      <c r="S92" s="201">
        <v>7.82</v>
      </c>
      <c r="T92" s="201">
        <v>0</v>
      </c>
      <c r="U92" s="201">
        <v>60.73</v>
      </c>
      <c r="V92" s="201">
        <v>6.16</v>
      </c>
      <c r="W92" s="201">
        <v>13.12</v>
      </c>
      <c r="X92" s="201">
        <v>43.62</v>
      </c>
      <c r="Y92" s="201">
        <v>0</v>
      </c>
      <c r="Z92">
        <v>0</v>
      </c>
      <c r="AA92" s="201">
        <v>10.02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54.44</v>
      </c>
      <c r="AN92" s="201">
        <v>0</v>
      </c>
      <c r="AO92">
        <v>0</v>
      </c>
      <c r="AP92" s="201">
        <v>61.56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318.24</v>
      </c>
      <c r="M93" s="201">
        <v>27.23</v>
      </c>
      <c r="N93" s="201">
        <v>35.19</v>
      </c>
      <c r="O93" s="201">
        <v>0</v>
      </c>
      <c r="P93" s="201">
        <v>41.38</v>
      </c>
      <c r="Q93" s="201">
        <v>5.84</v>
      </c>
      <c r="R93" s="201">
        <v>12.56</v>
      </c>
      <c r="S93" s="201">
        <v>7.82</v>
      </c>
      <c r="T93" s="201">
        <v>0</v>
      </c>
      <c r="U93" s="201">
        <v>60.73</v>
      </c>
      <c r="V93" s="201">
        <v>6.16</v>
      </c>
      <c r="W93" s="201">
        <v>13.12</v>
      </c>
      <c r="X93" s="201">
        <v>43.62</v>
      </c>
      <c r="Y93" s="201">
        <v>0</v>
      </c>
      <c r="Z93">
        <v>0</v>
      </c>
      <c r="AA93" s="201">
        <v>10.02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57.14</v>
      </c>
      <c r="AN93" s="201">
        <v>0</v>
      </c>
      <c r="AO93">
        <v>0</v>
      </c>
      <c r="AP93" s="201">
        <v>61.56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318.24</v>
      </c>
      <c r="M94" s="201">
        <v>27.23</v>
      </c>
      <c r="N94" s="201">
        <v>35.19</v>
      </c>
      <c r="O94" s="201">
        <v>0</v>
      </c>
      <c r="P94" s="201">
        <v>41.38</v>
      </c>
      <c r="Q94" s="201">
        <v>5.84</v>
      </c>
      <c r="R94" s="201">
        <v>12.56</v>
      </c>
      <c r="S94" s="201">
        <v>7.82</v>
      </c>
      <c r="T94" s="201">
        <v>0</v>
      </c>
      <c r="U94" s="201">
        <v>60.73</v>
      </c>
      <c r="V94" s="201">
        <v>6.16</v>
      </c>
      <c r="W94" s="201">
        <v>13.12</v>
      </c>
      <c r="X94" s="201">
        <v>43.62</v>
      </c>
      <c r="Y94" s="201">
        <v>0</v>
      </c>
      <c r="Z94">
        <v>0</v>
      </c>
      <c r="AA94" s="201">
        <v>10.02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57.14</v>
      </c>
      <c r="AN94" s="201">
        <v>0</v>
      </c>
      <c r="AO94">
        <v>0</v>
      </c>
      <c r="AP94" s="201">
        <v>61.56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318.24</v>
      </c>
      <c r="M95" s="201">
        <v>27.23</v>
      </c>
      <c r="N95" s="201">
        <v>35.19</v>
      </c>
      <c r="O95" s="201">
        <v>0</v>
      </c>
      <c r="P95" s="201">
        <v>41.38</v>
      </c>
      <c r="Q95" s="201">
        <v>5.84</v>
      </c>
      <c r="R95" s="201">
        <v>12.56</v>
      </c>
      <c r="S95" s="201">
        <v>7.82</v>
      </c>
      <c r="T95" s="201">
        <v>0</v>
      </c>
      <c r="U95" s="201">
        <v>60.73</v>
      </c>
      <c r="V95" s="201">
        <v>6.16</v>
      </c>
      <c r="W95" s="201">
        <v>13.12</v>
      </c>
      <c r="X95" s="201">
        <v>43.62</v>
      </c>
      <c r="Y95" s="201">
        <v>0</v>
      </c>
      <c r="Z95">
        <v>0</v>
      </c>
      <c r="AA95" s="201">
        <v>10.02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57.14</v>
      </c>
      <c r="AN95" s="201">
        <v>0</v>
      </c>
      <c r="AO95">
        <v>0</v>
      </c>
      <c r="AP95" s="201">
        <v>61.56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318.24</v>
      </c>
      <c r="M96" s="201">
        <v>27.23</v>
      </c>
      <c r="N96" s="201">
        <v>35.19</v>
      </c>
      <c r="O96" s="201">
        <v>0</v>
      </c>
      <c r="P96" s="201">
        <v>41.38</v>
      </c>
      <c r="Q96" s="201">
        <v>5.84</v>
      </c>
      <c r="R96" s="201">
        <v>12.56</v>
      </c>
      <c r="S96" s="201">
        <v>7.82</v>
      </c>
      <c r="T96" s="201">
        <v>0</v>
      </c>
      <c r="U96" s="201">
        <v>60.73</v>
      </c>
      <c r="V96" s="201">
        <v>6.16</v>
      </c>
      <c r="W96" s="201">
        <v>13.12</v>
      </c>
      <c r="X96" s="201">
        <v>43.62</v>
      </c>
      <c r="Y96" s="201">
        <v>0</v>
      </c>
      <c r="Z96">
        <v>0</v>
      </c>
      <c r="AA96" s="201">
        <v>10.02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57.14</v>
      </c>
      <c r="AN96" s="201">
        <v>0</v>
      </c>
      <c r="AO96">
        <v>0</v>
      </c>
      <c r="AP96" s="201">
        <v>61.56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318.24</v>
      </c>
      <c r="M97" s="201">
        <v>27.23</v>
      </c>
      <c r="N97" s="201">
        <v>35.19</v>
      </c>
      <c r="O97" s="201">
        <v>0</v>
      </c>
      <c r="P97" s="201">
        <v>41.38</v>
      </c>
      <c r="Q97" s="201">
        <v>5.84</v>
      </c>
      <c r="R97" s="201">
        <v>12.56</v>
      </c>
      <c r="S97" s="201">
        <v>7.82</v>
      </c>
      <c r="T97" s="201">
        <v>0</v>
      </c>
      <c r="U97" s="201">
        <v>60.73</v>
      </c>
      <c r="V97" s="201">
        <v>6.16</v>
      </c>
      <c r="W97" s="201">
        <v>13.12</v>
      </c>
      <c r="X97" s="201">
        <v>43.62</v>
      </c>
      <c r="Y97" s="201">
        <v>0</v>
      </c>
      <c r="Z97">
        <v>0</v>
      </c>
      <c r="AA97" s="201">
        <v>10.02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57.14</v>
      </c>
      <c r="AN97" s="201">
        <v>0</v>
      </c>
      <c r="AO97">
        <v>0</v>
      </c>
      <c r="AP97" s="201">
        <v>61.56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318.24</v>
      </c>
      <c r="M98" s="201">
        <v>27.23</v>
      </c>
      <c r="N98" s="201">
        <v>35.19</v>
      </c>
      <c r="O98" s="201">
        <v>0</v>
      </c>
      <c r="P98" s="201">
        <v>41.38</v>
      </c>
      <c r="Q98" s="201">
        <v>5.84</v>
      </c>
      <c r="R98" s="201">
        <v>12.56</v>
      </c>
      <c r="S98" s="201">
        <v>7.82</v>
      </c>
      <c r="T98" s="201">
        <v>0</v>
      </c>
      <c r="U98" s="201">
        <v>60.73</v>
      </c>
      <c r="V98" s="201">
        <v>6.16</v>
      </c>
      <c r="W98" s="201">
        <v>13.12</v>
      </c>
      <c r="X98" s="201">
        <v>43.62</v>
      </c>
      <c r="Y98" s="201">
        <v>0</v>
      </c>
      <c r="Z98">
        <v>0</v>
      </c>
      <c r="AA98" s="201">
        <v>10.02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57.14</v>
      </c>
      <c r="AN98" s="201">
        <v>0</v>
      </c>
      <c r="AO98">
        <v>0</v>
      </c>
      <c r="AP98" s="201">
        <v>61.56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0.14977250000000003</v>
      </c>
      <c r="L99">
        <f t="shared" si="0"/>
        <v>3.7617225000000021</v>
      </c>
      <c r="M99">
        <f t="shared" si="0"/>
        <v>0.65007500000000029</v>
      </c>
      <c r="N99">
        <f t="shared" si="0"/>
        <v>0.84047750000000088</v>
      </c>
      <c r="O99">
        <f t="shared" si="0"/>
        <v>0</v>
      </c>
      <c r="P99">
        <f t="shared" si="0"/>
        <v>0.97943250000000104</v>
      </c>
      <c r="Q99">
        <f t="shared" si="0"/>
        <v>0.10989999999999991</v>
      </c>
      <c r="R99">
        <f t="shared" si="0"/>
        <v>0.21871749999999987</v>
      </c>
      <c r="S99">
        <f t="shared" si="0"/>
        <v>0.13519999999999996</v>
      </c>
      <c r="T99">
        <f t="shared" si="0"/>
        <v>0</v>
      </c>
      <c r="U99">
        <f t="shared" si="0"/>
        <v>1.4771749999999995</v>
      </c>
      <c r="V99">
        <f t="shared" si="0"/>
        <v>0.1110275000000001</v>
      </c>
      <c r="W99">
        <f t="shared" si="0"/>
        <v>0.26709500000000003</v>
      </c>
      <c r="X99">
        <f t="shared" si="0"/>
        <v>0.88450749999999934</v>
      </c>
      <c r="Y99">
        <f t="shared" si="0"/>
        <v>0</v>
      </c>
      <c r="Z99">
        <f t="shared" si="0"/>
        <v>0</v>
      </c>
      <c r="AA99">
        <f t="shared" si="0"/>
        <v>0.24293499999999993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1.3454400000000022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0.79360499999999978</v>
      </c>
      <c r="AN99">
        <f t="shared" si="0"/>
        <v>0</v>
      </c>
      <c r="AO99">
        <f t="shared" si="0"/>
        <v>0</v>
      </c>
      <c r="AP99">
        <f t="shared" si="0"/>
        <v>0.95619250000000022</v>
      </c>
      <c r="AQ99">
        <f t="shared" si="0"/>
        <v>0.46672500000000061</v>
      </c>
      <c r="AR99">
        <f t="shared" si="0"/>
        <v>0.2269425000000001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9.48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9.48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9.48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8.9700000000000006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3.65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3.65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3.65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3.65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3.65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3.65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0.24</v>
      </c>
      <c r="R29" s="201">
        <v>0</v>
      </c>
      <c r="S29" s="201">
        <v>0.18</v>
      </c>
      <c r="T29" s="201">
        <v>0.61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3.65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0.61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3.65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0.09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3.65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3.65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3.65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3.65</v>
      </c>
      <c r="BA34" s="201">
        <v>3.41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3.51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3.07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0.51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1.96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0.51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1.96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0.51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1.96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0.51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1.96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0.51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1.96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0.51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1.96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2.85</v>
      </c>
      <c r="O43" s="201">
        <v>3.17</v>
      </c>
      <c r="P43" s="201">
        <v>5.16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0.98</v>
      </c>
      <c r="BA43" s="201">
        <v>3.29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2.85</v>
      </c>
      <c r="O44" s="201">
        <v>3.17</v>
      </c>
      <c r="P44" s="201">
        <v>5.16</v>
      </c>
      <c r="Q44" s="201">
        <v>0.41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0.98</v>
      </c>
      <c r="BA44" s="201">
        <v>3.29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5.16</v>
      </c>
      <c r="Q45" s="201">
        <v>0.41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0.98</v>
      </c>
      <c r="BA45" s="201">
        <v>3.29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4.9800000000000004</v>
      </c>
      <c r="Q46" s="201">
        <v>0.41</v>
      </c>
      <c r="R46" s="201">
        <v>1.27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0.98</v>
      </c>
      <c r="BA46" s="201">
        <v>3.29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2.56</v>
      </c>
      <c r="N47" s="201">
        <v>2.85</v>
      </c>
      <c r="O47" s="201">
        <v>3.17</v>
      </c>
      <c r="P47" s="201">
        <v>4.9800000000000004</v>
      </c>
      <c r="Q47" s="201">
        <v>0.41</v>
      </c>
      <c r="R47" s="201">
        <v>1.27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0.98</v>
      </c>
      <c r="BA47" s="201">
        <v>3.29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2.56</v>
      </c>
      <c r="N48" s="201">
        <v>2.85</v>
      </c>
      <c r="O48" s="201">
        <v>3.17</v>
      </c>
      <c r="P48" s="201">
        <v>4.9800000000000004</v>
      </c>
      <c r="Q48" s="201">
        <v>0.41</v>
      </c>
      <c r="R48" s="201">
        <v>1.27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0.98</v>
      </c>
      <c r="BA48" s="201">
        <v>3.29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3.28</v>
      </c>
      <c r="P49" s="201">
        <v>4.9800000000000004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0.98</v>
      </c>
      <c r="BA49" s="201">
        <v>3.29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3.28</v>
      </c>
      <c r="P50" s="201">
        <v>4.9800000000000004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0.98</v>
      </c>
      <c r="BA50" s="201">
        <v>3.29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2.56</v>
      </c>
      <c r="N51" s="201">
        <v>2.85</v>
      </c>
      <c r="O51" s="201">
        <v>3.17</v>
      </c>
      <c r="P51" s="201">
        <v>4.9800000000000004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0.98</v>
      </c>
      <c r="BA51" s="201">
        <v>3.29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2.56</v>
      </c>
      <c r="N52" s="201">
        <v>2.85</v>
      </c>
      <c r="O52" s="201">
        <v>3.17</v>
      </c>
      <c r="P52" s="201">
        <v>4.9800000000000004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0.98</v>
      </c>
      <c r="BA52" s="201">
        <v>3.29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2.56</v>
      </c>
      <c r="N53" s="201">
        <v>2.85</v>
      </c>
      <c r="O53" s="201">
        <v>3.17</v>
      </c>
      <c r="P53" s="201">
        <v>4.9800000000000004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0.98</v>
      </c>
      <c r="BA53" s="201">
        <v>3.29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2.56</v>
      </c>
      <c r="N54" s="201">
        <v>2.85</v>
      </c>
      <c r="O54" s="201">
        <v>3.17</v>
      </c>
      <c r="P54" s="201">
        <v>4.9800000000000004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0.98</v>
      </c>
      <c r="BA54" s="201">
        <v>3.29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2.56</v>
      </c>
      <c r="N55" s="201">
        <v>2.85</v>
      </c>
      <c r="O55" s="201">
        <v>3.17</v>
      </c>
      <c r="P55" s="201">
        <v>4.9800000000000004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0.98</v>
      </c>
      <c r="BA55" s="201">
        <v>3.29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2.56</v>
      </c>
      <c r="N56" s="201">
        <v>2.85</v>
      </c>
      <c r="O56" s="201">
        <v>3.17</v>
      </c>
      <c r="P56" s="201">
        <v>4.9800000000000004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0.98</v>
      </c>
      <c r="BA56" s="201">
        <v>3.29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2.56</v>
      </c>
      <c r="N57" s="201">
        <v>2.82</v>
      </c>
      <c r="O57" s="201">
        <v>3.01</v>
      </c>
      <c r="P57" s="201">
        <v>4.9800000000000004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0.98</v>
      </c>
      <c r="BA57" s="201">
        <v>3.29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2.56</v>
      </c>
      <c r="N58" s="201">
        <v>2.85</v>
      </c>
      <c r="O58" s="201">
        <v>3.17</v>
      </c>
      <c r="P58" s="201">
        <v>4.9800000000000004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0.98</v>
      </c>
      <c r="BA58" s="201">
        <v>3.29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2.56</v>
      </c>
      <c r="N59" s="201">
        <v>2.85</v>
      </c>
      <c r="O59" s="201">
        <v>3.17</v>
      </c>
      <c r="P59" s="201">
        <v>5.27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0.98</v>
      </c>
      <c r="BA59" s="201">
        <v>3.29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2.56</v>
      </c>
      <c r="N60" s="201">
        <v>2.85</v>
      </c>
      <c r="O60" s="201">
        <v>3.17</v>
      </c>
      <c r="P60" s="201">
        <v>5.27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0.98</v>
      </c>
      <c r="BA60" s="201">
        <v>3.29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0.98</v>
      </c>
      <c r="BA61" s="201">
        <v>3.29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0.98</v>
      </c>
      <c r="BA62" s="201">
        <v>3.29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0.98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0.98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0.98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0.98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1.32</v>
      </c>
      <c r="S67" s="201">
        <v>0.65</v>
      </c>
      <c r="T67" s="201">
        <v>1.62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1.96</v>
      </c>
      <c r="BA67" s="201">
        <v>3.41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1.32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1.96</v>
      </c>
      <c r="BA68" s="201">
        <v>3.41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1.27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2.29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1.27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2.4300000000000002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0.42</v>
      </c>
      <c r="R71" s="201">
        <v>1.27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2.4300000000000002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1.27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2.4300000000000002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1.27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2.4300000000000002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1.27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3.64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1.27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1.27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1.27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1.27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0.37</v>
      </c>
      <c r="R79" s="201">
        <v>1.27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0.37</v>
      </c>
      <c r="R80" s="201">
        <v>1.27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0.37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0.37</v>
      </c>
      <c r="R82" s="201">
        <v>1.27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0.37</v>
      </c>
      <c r="R83" s="201">
        <v>1.3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0.37</v>
      </c>
      <c r="R84" s="201">
        <v>1.3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0.37</v>
      </c>
      <c r="R85" s="201">
        <v>1.3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0.37</v>
      </c>
      <c r="R86" s="201">
        <v>1.3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2.4900000000000002</v>
      </c>
      <c r="L87" s="201">
        <v>8.07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0.36</v>
      </c>
      <c r="R87" s="201">
        <v>1.18</v>
      </c>
      <c r="S87" s="201">
        <v>0.56999999999999995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2.68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0.37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0.37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2.73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0.37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0.37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0.37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0.37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0.37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0.37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0.37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0.37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0.37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4.7312499999999993E-2</v>
      </c>
      <c r="L99">
        <f t="shared" si="0"/>
        <v>0.15564000000000008</v>
      </c>
      <c r="M99">
        <f t="shared" si="0"/>
        <v>4.3520000000000024E-2</v>
      </c>
      <c r="N99">
        <f t="shared" si="0"/>
        <v>4.8442499999999944E-2</v>
      </c>
      <c r="O99">
        <f t="shared" si="0"/>
        <v>5.3904999999999932E-2</v>
      </c>
      <c r="P99">
        <f t="shared" si="0"/>
        <v>8.8702500000000128E-2</v>
      </c>
      <c r="Q99">
        <f t="shared" si="0"/>
        <v>6.8300000000000062E-3</v>
      </c>
      <c r="R99">
        <f t="shared" si="0"/>
        <v>2.1622500000000003E-2</v>
      </c>
      <c r="S99">
        <f t="shared" si="0"/>
        <v>1.0745000000000006E-2</v>
      </c>
      <c r="T99">
        <f t="shared" si="0"/>
        <v>2.6924999999999991E-2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2.095759999999999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0.49950000000000011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0.17207500000000023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7.9767500000000047E-2</v>
      </c>
      <c r="BA99">
        <f t="shared" si="0"/>
        <v>8.1509999999999971E-2</v>
      </c>
      <c r="BB99">
        <f t="shared" si="0"/>
        <v>6.4782500000000076E-2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0.42288000000000109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182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182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182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182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153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153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153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153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263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263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280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280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280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280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280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280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0.83025000000000004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3.9784999999999999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44.24</v>
      </c>
      <c r="K3" s="201">
        <v>17.53</v>
      </c>
      <c r="L3" s="201">
        <v>0.62</v>
      </c>
      <c r="M3" s="201">
        <v>2.2599999999999998</v>
      </c>
      <c r="N3" s="201">
        <v>1.89</v>
      </c>
      <c r="O3" s="201">
        <v>2.64</v>
      </c>
      <c r="P3" s="201">
        <v>1.1200000000000001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2.23</v>
      </c>
      <c r="V3" s="201">
        <v>0.31</v>
      </c>
      <c r="W3" s="201">
        <v>0.67</v>
      </c>
      <c r="X3" s="201">
        <v>2.21</v>
      </c>
      <c r="Y3" s="201">
        <v>0</v>
      </c>
      <c r="Z3" s="201">
        <v>4.2</v>
      </c>
      <c r="AA3" s="201">
        <v>1.35</v>
      </c>
      <c r="AB3" s="201">
        <v>0</v>
      </c>
      <c r="AC3" s="201">
        <v>19.190000000000001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180.04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44.24</v>
      </c>
      <c r="K4" s="201">
        <v>17.510000000000002</v>
      </c>
      <c r="L4" s="201">
        <v>0.62</v>
      </c>
      <c r="M4" s="201">
        <v>2.2599999999999998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2.11</v>
      </c>
      <c r="V4" s="201">
        <v>0.31</v>
      </c>
      <c r="W4" s="201">
        <v>0.67</v>
      </c>
      <c r="X4" s="201">
        <v>2.21</v>
      </c>
      <c r="Y4" s="201">
        <v>0</v>
      </c>
      <c r="Z4" s="201">
        <v>4.2</v>
      </c>
      <c r="AA4" s="201">
        <v>1.35</v>
      </c>
      <c r="AB4" s="201">
        <v>0</v>
      </c>
      <c r="AC4" s="201">
        <v>19.190000000000001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180.04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44.24</v>
      </c>
      <c r="K5" s="201">
        <v>17.510000000000002</v>
      </c>
      <c r="L5" s="201">
        <v>0.62</v>
      </c>
      <c r="M5" s="201">
        <v>2.2599999999999998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2.11</v>
      </c>
      <c r="V5" s="201">
        <v>0.31</v>
      </c>
      <c r="W5" s="201">
        <v>0.67</v>
      </c>
      <c r="X5" s="201">
        <v>2.21</v>
      </c>
      <c r="Y5" s="201">
        <v>0</v>
      </c>
      <c r="Z5" s="201">
        <v>4.2</v>
      </c>
      <c r="AA5" s="201">
        <v>1.35</v>
      </c>
      <c r="AB5" s="201">
        <v>0</v>
      </c>
      <c r="AC5" s="201">
        <v>19.190000000000001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180.04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44.24</v>
      </c>
      <c r="K6" s="201">
        <v>17.510000000000002</v>
      </c>
      <c r="L6" s="201">
        <v>0.62</v>
      </c>
      <c r="M6" s="201">
        <v>2.2599999999999998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2.11</v>
      </c>
      <c r="V6" s="201">
        <v>0.31</v>
      </c>
      <c r="W6" s="201">
        <v>0.67</v>
      </c>
      <c r="X6" s="201">
        <v>2.21</v>
      </c>
      <c r="Y6" s="201">
        <v>0</v>
      </c>
      <c r="Z6" s="201">
        <v>4.2</v>
      </c>
      <c r="AA6" s="201">
        <v>1.35</v>
      </c>
      <c r="AB6" s="201">
        <v>0</v>
      </c>
      <c r="AC6" s="201">
        <v>19.190000000000001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180.04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44.24</v>
      </c>
      <c r="K7" s="201">
        <v>17.52</v>
      </c>
      <c r="L7" s="201">
        <v>0</v>
      </c>
      <c r="M7" s="201">
        <v>2.2599999999999998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2.11</v>
      </c>
      <c r="V7" s="201">
        <v>0.31</v>
      </c>
      <c r="W7" s="201">
        <v>0.67</v>
      </c>
      <c r="X7" s="201">
        <v>2.14</v>
      </c>
      <c r="Y7" s="201">
        <v>0</v>
      </c>
      <c r="Z7" s="201">
        <v>4.2</v>
      </c>
      <c r="AA7" s="201">
        <v>1.35</v>
      </c>
      <c r="AB7" s="201">
        <v>0</v>
      </c>
      <c r="AC7" s="201">
        <v>19.190000000000001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180.04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44.24</v>
      </c>
      <c r="K8" s="201">
        <v>17.52</v>
      </c>
      <c r="L8" s="201">
        <v>0</v>
      </c>
      <c r="M8" s="201">
        <v>2.2599999999999998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2.11</v>
      </c>
      <c r="V8" s="201">
        <v>0.31</v>
      </c>
      <c r="W8" s="201">
        <v>0.67</v>
      </c>
      <c r="X8" s="201">
        <v>2.14</v>
      </c>
      <c r="Y8" s="201">
        <v>0</v>
      </c>
      <c r="Z8" s="201">
        <v>4.2</v>
      </c>
      <c r="AA8" s="201">
        <v>1.35</v>
      </c>
      <c r="AB8" s="201">
        <v>0</v>
      </c>
      <c r="AC8" s="201">
        <v>19.190000000000001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180.04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44.24</v>
      </c>
      <c r="K9" s="201">
        <v>17.52</v>
      </c>
      <c r="L9" s="201">
        <v>0</v>
      </c>
      <c r="M9" s="201">
        <v>2.2599999999999998</v>
      </c>
      <c r="N9" s="201">
        <v>1.87</v>
      </c>
      <c r="O9" s="201">
        <v>2.62</v>
      </c>
      <c r="P9" s="201">
        <v>1.1100000000000001</v>
      </c>
      <c r="Q9" s="201">
        <v>0.34</v>
      </c>
      <c r="R9" s="201">
        <v>0.68</v>
      </c>
      <c r="S9" s="201">
        <v>0.42</v>
      </c>
      <c r="T9" s="201">
        <v>0.05</v>
      </c>
      <c r="U9" s="201">
        <v>2.11</v>
      </c>
      <c r="V9" s="201">
        <v>0.31</v>
      </c>
      <c r="W9" s="201">
        <v>0.67</v>
      </c>
      <c r="X9" s="201">
        <v>2.21</v>
      </c>
      <c r="Y9" s="201">
        <v>0</v>
      </c>
      <c r="Z9" s="201">
        <v>4.2</v>
      </c>
      <c r="AA9" s="201">
        <v>1.35</v>
      </c>
      <c r="AB9" s="201">
        <v>0</v>
      </c>
      <c r="AC9" s="201">
        <v>19.190000000000001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180.04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44.84</v>
      </c>
      <c r="K10" s="201">
        <v>17.52</v>
      </c>
      <c r="L10" s="201">
        <v>0.62</v>
      </c>
      <c r="M10" s="201">
        <v>2.2599999999999998</v>
      </c>
      <c r="N10" s="201">
        <v>1.87</v>
      </c>
      <c r="O10" s="201">
        <v>2.62</v>
      </c>
      <c r="P10" s="201">
        <v>1.1100000000000001</v>
      </c>
      <c r="Q10" s="201">
        <v>0.34</v>
      </c>
      <c r="R10" s="201">
        <v>0.68</v>
      </c>
      <c r="S10" s="201">
        <v>0.42</v>
      </c>
      <c r="T10" s="201">
        <v>0.05</v>
      </c>
      <c r="U10" s="201">
        <v>2.11</v>
      </c>
      <c r="V10" s="201">
        <v>0.31</v>
      </c>
      <c r="W10" s="201">
        <v>0.67</v>
      </c>
      <c r="X10" s="201">
        <v>2.21</v>
      </c>
      <c r="Y10" s="201">
        <v>0</v>
      </c>
      <c r="Z10" s="201">
        <v>4.2</v>
      </c>
      <c r="AA10" s="201">
        <v>1.35</v>
      </c>
      <c r="AB10" s="201">
        <v>0</v>
      </c>
      <c r="AC10" s="201">
        <v>19.190000000000001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180.04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44.84</v>
      </c>
      <c r="K11" s="201">
        <v>17.52</v>
      </c>
      <c r="L11" s="201">
        <v>0.98</v>
      </c>
      <c r="M11" s="201">
        <v>2.2599999999999998</v>
      </c>
      <c r="N11" s="201">
        <v>1.87</v>
      </c>
      <c r="O11" s="201">
        <v>2.62</v>
      </c>
      <c r="P11" s="201">
        <v>1.1100000000000001</v>
      </c>
      <c r="Q11" s="201">
        <v>0.34</v>
      </c>
      <c r="R11" s="201">
        <v>0.68</v>
      </c>
      <c r="S11" s="201">
        <v>0.42</v>
      </c>
      <c r="T11" s="201">
        <v>0.05</v>
      </c>
      <c r="U11" s="201">
        <v>2.11</v>
      </c>
      <c r="V11" s="201">
        <v>0.31</v>
      </c>
      <c r="W11" s="201">
        <v>0.67</v>
      </c>
      <c r="X11" s="201">
        <v>2.21</v>
      </c>
      <c r="Y11" s="201">
        <v>0</v>
      </c>
      <c r="Z11" s="201">
        <v>4.2</v>
      </c>
      <c r="AA11" s="201">
        <v>1.35</v>
      </c>
      <c r="AB11" s="201">
        <v>0</v>
      </c>
      <c r="AC11" s="201">
        <v>19.190000000000001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180.04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44.84</v>
      </c>
      <c r="K12" s="201">
        <v>17.52</v>
      </c>
      <c r="L12" s="201">
        <v>0.62</v>
      </c>
      <c r="M12" s="201">
        <v>2.2599999999999998</v>
      </c>
      <c r="N12" s="201">
        <v>1.87</v>
      </c>
      <c r="O12" s="201">
        <v>2.62</v>
      </c>
      <c r="P12" s="201">
        <v>1.1100000000000001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2.11</v>
      </c>
      <c r="V12" s="201">
        <v>0.31</v>
      </c>
      <c r="W12" s="201">
        <v>0.67</v>
      </c>
      <c r="X12" s="201">
        <v>2.21</v>
      </c>
      <c r="Y12" s="201">
        <v>0</v>
      </c>
      <c r="Z12" s="201">
        <v>4.2</v>
      </c>
      <c r="AA12" s="201">
        <v>1.35</v>
      </c>
      <c r="AB12" s="201">
        <v>0</v>
      </c>
      <c r="AC12" s="201">
        <v>19.190000000000001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180.04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44.84</v>
      </c>
      <c r="K13" s="201">
        <v>17.52</v>
      </c>
      <c r="L13" s="201">
        <v>0.62</v>
      </c>
      <c r="M13" s="201">
        <v>2.2599999999999998</v>
      </c>
      <c r="N13" s="201">
        <v>1.87</v>
      </c>
      <c r="O13" s="201">
        <v>2.62</v>
      </c>
      <c r="P13" s="201">
        <v>1.1100000000000001</v>
      </c>
      <c r="Q13" s="201">
        <v>0.34</v>
      </c>
      <c r="R13" s="201">
        <v>0.68</v>
      </c>
      <c r="S13" s="201">
        <v>0.42</v>
      </c>
      <c r="T13" s="201">
        <v>0.05</v>
      </c>
      <c r="U13" s="201">
        <v>2.11</v>
      </c>
      <c r="V13" s="201">
        <v>0.31</v>
      </c>
      <c r="W13" s="201">
        <v>0.67</v>
      </c>
      <c r="X13" s="201">
        <v>2.21</v>
      </c>
      <c r="Y13" s="201">
        <v>0</v>
      </c>
      <c r="Z13" s="201">
        <v>4.2</v>
      </c>
      <c r="AA13" s="201">
        <v>0</v>
      </c>
      <c r="AB13" s="201">
        <v>0</v>
      </c>
      <c r="AC13" s="201">
        <v>19.190000000000001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180.04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44.84</v>
      </c>
      <c r="K14" s="201">
        <v>17.52</v>
      </c>
      <c r="L14" s="201">
        <v>0.62</v>
      </c>
      <c r="M14" s="201">
        <v>2.2599999999999998</v>
      </c>
      <c r="N14" s="201">
        <v>1.87</v>
      </c>
      <c r="O14" s="201">
        <v>2.62</v>
      </c>
      <c r="P14" s="201">
        <v>1.1100000000000001</v>
      </c>
      <c r="Q14" s="201">
        <v>0.34</v>
      </c>
      <c r="R14" s="201">
        <v>0.68</v>
      </c>
      <c r="S14" s="201">
        <v>0.42</v>
      </c>
      <c r="T14" s="201">
        <v>0.05</v>
      </c>
      <c r="U14" s="201">
        <v>2.11</v>
      </c>
      <c r="V14" s="201">
        <v>0.31</v>
      </c>
      <c r="W14" s="201">
        <v>0.67</v>
      </c>
      <c r="X14" s="201">
        <v>2.21</v>
      </c>
      <c r="Y14" s="201">
        <v>0</v>
      </c>
      <c r="Z14" s="201">
        <v>4.2</v>
      </c>
      <c r="AA14" s="201">
        <v>0</v>
      </c>
      <c r="AB14" s="201">
        <v>0</v>
      </c>
      <c r="AC14" s="201">
        <v>19.190000000000001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180.04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44.84</v>
      </c>
      <c r="K15" s="201">
        <v>17.52</v>
      </c>
      <c r="L15" s="201">
        <v>0.62</v>
      </c>
      <c r="M15" s="201">
        <v>2.2000000000000002</v>
      </c>
      <c r="N15" s="201">
        <v>1.83</v>
      </c>
      <c r="O15" s="201">
        <v>2.5499999999999998</v>
      </c>
      <c r="P15" s="201">
        <v>1.07</v>
      </c>
      <c r="Q15" s="201">
        <v>0.34</v>
      </c>
      <c r="R15" s="201">
        <v>0.68</v>
      </c>
      <c r="S15" s="201">
        <v>0.42</v>
      </c>
      <c r="T15" s="201">
        <v>0.05</v>
      </c>
      <c r="U15" s="201">
        <v>2.11</v>
      </c>
      <c r="V15" s="201">
        <v>0.31</v>
      </c>
      <c r="W15" s="201">
        <v>0.67</v>
      </c>
      <c r="X15" s="201">
        <v>2.21</v>
      </c>
      <c r="Y15" s="201">
        <v>0</v>
      </c>
      <c r="Z15" s="201">
        <v>3.8</v>
      </c>
      <c r="AA15" s="201">
        <v>1.35</v>
      </c>
      <c r="AB15" s="201">
        <v>0</v>
      </c>
      <c r="AC15" s="201">
        <v>19.190000000000001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180.04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</v>
      </c>
      <c r="AV15" s="201">
        <v>0.28000000000000003</v>
      </c>
      <c r="AW15" s="201">
        <v>0.31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44.84</v>
      </c>
      <c r="K16" s="201">
        <v>17.52</v>
      </c>
      <c r="L16" s="201">
        <v>0.62</v>
      </c>
      <c r="M16" s="201">
        <v>2.2000000000000002</v>
      </c>
      <c r="N16" s="201">
        <v>1.83</v>
      </c>
      <c r="O16" s="201">
        <v>2.5499999999999998</v>
      </c>
      <c r="P16" s="201">
        <v>1.07</v>
      </c>
      <c r="Q16" s="201">
        <v>0.34</v>
      </c>
      <c r="R16" s="201">
        <v>0.68</v>
      </c>
      <c r="S16" s="201">
        <v>0.42</v>
      </c>
      <c r="T16" s="201">
        <v>0.05</v>
      </c>
      <c r="U16" s="201">
        <v>2.11</v>
      </c>
      <c r="V16" s="201">
        <v>0.31</v>
      </c>
      <c r="W16" s="201">
        <v>0.67</v>
      </c>
      <c r="X16" s="201">
        <v>2.21</v>
      </c>
      <c r="Y16" s="201">
        <v>0</v>
      </c>
      <c r="Z16" s="201">
        <v>3.8</v>
      </c>
      <c r="AA16" s="201">
        <v>1.35</v>
      </c>
      <c r="AB16" s="201">
        <v>0</v>
      </c>
      <c r="AC16" s="201">
        <v>19.190000000000001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180.04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</v>
      </c>
      <c r="AV16" s="201">
        <v>0.28000000000000003</v>
      </c>
      <c r="AW16" s="201">
        <v>0.31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44.84</v>
      </c>
      <c r="K17" s="201">
        <v>40.96</v>
      </c>
      <c r="L17" s="201">
        <v>10.98</v>
      </c>
      <c r="M17" s="201">
        <v>2.2000000000000002</v>
      </c>
      <c r="N17" s="201">
        <v>1.83</v>
      </c>
      <c r="O17" s="201">
        <v>2.5499999999999998</v>
      </c>
      <c r="P17" s="201">
        <v>1.07</v>
      </c>
      <c r="Q17" s="201">
        <v>0.34</v>
      </c>
      <c r="R17" s="201">
        <v>0.68</v>
      </c>
      <c r="S17" s="201">
        <v>0.42</v>
      </c>
      <c r="T17" s="201">
        <v>0.05</v>
      </c>
      <c r="U17" s="201">
        <v>2.11</v>
      </c>
      <c r="V17" s="201">
        <v>0.31</v>
      </c>
      <c r="W17" s="201">
        <v>0.67</v>
      </c>
      <c r="X17" s="201">
        <v>2.21</v>
      </c>
      <c r="Y17" s="201">
        <v>0</v>
      </c>
      <c r="Z17" s="201">
        <v>3.8</v>
      </c>
      <c r="AA17" s="201">
        <v>1.35</v>
      </c>
      <c r="AB17" s="201">
        <v>0</v>
      </c>
      <c r="AC17" s="201">
        <v>19.190000000000001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180.04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</v>
      </c>
      <c r="AV17" s="201">
        <v>0.28000000000000003</v>
      </c>
      <c r="AW17" s="201">
        <v>0.31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44.84</v>
      </c>
      <c r="K18" s="201">
        <v>47.72</v>
      </c>
      <c r="L18" s="201">
        <v>10.98</v>
      </c>
      <c r="M18" s="201">
        <v>2.2000000000000002</v>
      </c>
      <c r="N18" s="201">
        <v>1.83</v>
      </c>
      <c r="O18" s="201">
        <v>2.5499999999999998</v>
      </c>
      <c r="P18" s="201">
        <v>1.07</v>
      </c>
      <c r="Q18" s="201">
        <v>0.34</v>
      </c>
      <c r="R18" s="201">
        <v>0.68</v>
      </c>
      <c r="S18" s="201">
        <v>0.42</v>
      </c>
      <c r="T18" s="201">
        <v>0.05</v>
      </c>
      <c r="U18" s="201">
        <v>2.11</v>
      </c>
      <c r="V18" s="201">
        <v>0.31</v>
      </c>
      <c r="W18" s="201">
        <v>0.67</v>
      </c>
      <c r="X18" s="201">
        <v>2.21</v>
      </c>
      <c r="Y18" s="201">
        <v>0</v>
      </c>
      <c r="Z18" s="201">
        <v>3.8</v>
      </c>
      <c r="AA18" s="201">
        <v>1.35</v>
      </c>
      <c r="AB18" s="201">
        <v>0</v>
      </c>
      <c r="AC18" s="201">
        <v>19.190000000000001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180.04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</v>
      </c>
      <c r="AV18" s="201">
        <v>0.28000000000000003</v>
      </c>
      <c r="AW18" s="201">
        <v>0.31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46.06</v>
      </c>
      <c r="K19" s="201">
        <v>64.14</v>
      </c>
      <c r="L19" s="201">
        <v>10.98</v>
      </c>
      <c r="M19" s="201">
        <v>2.2000000000000002</v>
      </c>
      <c r="N19" s="201">
        <v>1.83</v>
      </c>
      <c r="O19" s="201">
        <v>2.5499999999999998</v>
      </c>
      <c r="P19" s="201">
        <v>1.07</v>
      </c>
      <c r="Q19" s="201">
        <v>0.34</v>
      </c>
      <c r="R19" s="201">
        <v>0.68</v>
      </c>
      <c r="S19" s="201">
        <v>0.42</v>
      </c>
      <c r="T19" s="201">
        <v>0.05</v>
      </c>
      <c r="U19" s="201">
        <v>2.11</v>
      </c>
      <c r="V19" s="201">
        <v>0.31</v>
      </c>
      <c r="W19" s="201">
        <v>0.67</v>
      </c>
      <c r="X19" s="201">
        <v>2.21</v>
      </c>
      <c r="Y19" s="201">
        <v>0</v>
      </c>
      <c r="Z19" s="201">
        <v>3.8</v>
      </c>
      <c r="AA19" s="201">
        <v>1.3</v>
      </c>
      <c r="AB19" s="201">
        <v>0</v>
      </c>
      <c r="AC19" s="201">
        <v>19.190000000000001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180.04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</v>
      </c>
      <c r="AV19" s="201">
        <v>0.28000000000000003</v>
      </c>
      <c r="AW19" s="201">
        <v>0.31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46.06</v>
      </c>
      <c r="K20" s="201">
        <v>62.21</v>
      </c>
      <c r="L20" s="201">
        <v>10.98</v>
      </c>
      <c r="M20" s="201">
        <v>2.2000000000000002</v>
      </c>
      <c r="N20" s="201">
        <v>1.83</v>
      </c>
      <c r="O20" s="201">
        <v>2.5499999999999998</v>
      </c>
      <c r="P20" s="201">
        <v>1.07</v>
      </c>
      <c r="Q20" s="201">
        <v>0.34</v>
      </c>
      <c r="R20" s="201">
        <v>0.68</v>
      </c>
      <c r="S20" s="201">
        <v>0.42</v>
      </c>
      <c r="T20" s="201">
        <v>0.05</v>
      </c>
      <c r="U20" s="201">
        <v>2.11</v>
      </c>
      <c r="V20" s="201">
        <v>0.31</v>
      </c>
      <c r="W20" s="201">
        <v>0.67</v>
      </c>
      <c r="X20" s="201">
        <v>2.21</v>
      </c>
      <c r="Y20" s="201">
        <v>0</v>
      </c>
      <c r="Z20" s="201">
        <v>3.8</v>
      </c>
      <c r="AA20" s="201">
        <v>1.3</v>
      </c>
      <c r="AB20" s="201">
        <v>0</v>
      </c>
      <c r="AC20" s="201">
        <v>19.190000000000001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180.04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</v>
      </c>
      <c r="AV20" s="201">
        <v>0.28000000000000003</v>
      </c>
      <c r="AW20" s="201">
        <v>0.31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46.06</v>
      </c>
      <c r="K21" s="201">
        <v>62.21</v>
      </c>
      <c r="L21" s="201">
        <v>10.98</v>
      </c>
      <c r="M21" s="201">
        <v>2.2000000000000002</v>
      </c>
      <c r="N21" s="201">
        <v>1.83</v>
      </c>
      <c r="O21" s="201">
        <v>2.5499999999999998</v>
      </c>
      <c r="P21" s="201">
        <v>1.07</v>
      </c>
      <c r="Q21" s="201">
        <v>0.34</v>
      </c>
      <c r="R21" s="201">
        <v>0.68</v>
      </c>
      <c r="S21" s="201">
        <v>0.42</v>
      </c>
      <c r="T21" s="201">
        <v>0.05</v>
      </c>
      <c r="U21" s="201">
        <v>2.11</v>
      </c>
      <c r="V21" s="201">
        <v>0.31</v>
      </c>
      <c r="W21" s="201">
        <v>0.67</v>
      </c>
      <c r="X21" s="201">
        <v>2.21</v>
      </c>
      <c r="Y21" s="201">
        <v>0</v>
      </c>
      <c r="Z21" s="201">
        <v>3.8</v>
      </c>
      <c r="AA21" s="201">
        <v>1.3</v>
      </c>
      <c r="AB21" s="201">
        <v>0</v>
      </c>
      <c r="AC21" s="201">
        <v>19.190000000000001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180.04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</v>
      </c>
      <c r="AV21" s="201">
        <v>0.28000000000000003</v>
      </c>
      <c r="AW21" s="201">
        <v>0.31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46.06</v>
      </c>
      <c r="K22" s="201">
        <v>68</v>
      </c>
      <c r="L22" s="201">
        <v>10.98</v>
      </c>
      <c r="M22" s="201">
        <v>2.2000000000000002</v>
      </c>
      <c r="N22" s="201">
        <v>1.83</v>
      </c>
      <c r="O22" s="201">
        <v>2.5499999999999998</v>
      </c>
      <c r="P22" s="201">
        <v>1.07</v>
      </c>
      <c r="Q22" s="201">
        <v>0.34</v>
      </c>
      <c r="R22" s="201">
        <v>0.68</v>
      </c>
      <c r="S22" s="201">
        <v>0.42</v>
      </c>
      <c r="T22" s="201">
        <v>0.05</v>
      </c>
      <c r="U22" s="201">
        <v>2.11</v>
      </c>
      <c r="V22" s="201">
        <v>0.31</v>
      </c>
      <c r="W22" s="201">
        <v>0.67</v>
      </c>
      <c r="X22" s="201">
        <v>2.21</v>
      </c>
      <c r="Y22" s="201">
        <v>0</v>
      </c>
      <c r="Z22" s="201">
        <v>3.8</v>
      </c>
      <c r="AA22" s="201">
        <v>1.3</v>
      </c>
      <c r="AB22" s="201">
        <v>0</v>
      </c>
      <c r="AC22" s="201">
        <v>19.190000000000001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180.04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</v>
      </c>
      <c r="AV22" s="201">
        <v>0.28000000000000003</v>
      </c>
      <c r="AW22" s="201">
        <v>0.31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46.06</v>
      </c>
      <c r="K23" s="201">
        <v>88.28</v>
      </c>
      <c r="L23" s="201">
        <v>10.98</v>
      </c>
      <c r="M23" s="201">
        <v>2.2000000000000002</v>
      </c>
      <c r="N23" s="201">
        <v>1.83</v>
      </c>
      <c r="O23" s="201">
        <v>2.5499999999999998</v>
      </c>
      <c r="P23" s="201">
        <v>1.07</v>
      </c>
      <c r="Q23" s="201">
        <v>0.34</v>
      </c>
      <c r="R23" s="201">
        <v>0.68</v>
      </c>
      <c r="S23" s="201">
        <v>0.42</v>
      </c>
      <c r="T23" s="201">
        <v>0.05</v>
      </c>
      <c r="U23" s="201">
        <v>2.11</v>
      </c>
      <c r="V23" s="201">
        <v>0.31</v>
      </c>
      <c r="W23" s="201">
        <v>0.67</v>
      </c>
      <c r="X23" s="201">
        <v>2.21</v>
      </c>
      <c r="Y23" s="201">
        <v>0</v>
      </c>
      <c r="Z23" s="201">
        <v>3.8</v>
      </c>
      <c r="AA23" s="201">
        <v>1.3</v>
      </c>
      <c r="AB23" s="201">
        <v>0</v>
      </c>
      <c r="AC23" s="201">
        <v>18.61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180.04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</v>
      </c>
      <c r="AV23" s="201">
        <v>0.28000000000000003</v>
      </c>
      <c r="AW23" s="201">
        <v>0.24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46.06</v>
      </c>
      <c r="K24" s="201">
        <v>142.37</v>
      </c>
      <c r="L24" s="201">
        <v>10.98</v>
      </c>
      <c r="M24" s="201">
        <v>2.2000000000000002</v>
      </c>
      <c r="N24" s="201">
        <v>1.83</v>
      </c>
      <c r="O24" s="201">
        <v>2.5499999999999998</v>
      </c>
      <c r="P24" s="201">
        <v>1.07</v>
      </c>
      <c r="Q24" s="201">
        <v>0.34</v>
      </c>
      <c r="R24" s="201">
        <v>0.68</v>
      </c>
      <c r="S24" s="201">
        <v>0.42</v>
      </c>
      <c r="T24" s="201">
        <v>0.05</v>
      </c>
      <c r="U24" s="201">
        <v>2.11</v>
      </c>
      <c r="V24" s="201">
        <v>0.31</v>
      </c>
      <c r="W24" s="201">
        <v>0.67</v>
      </c>
      <c r="X24" s="201">
        <v>2.21</v>
      </c>
      <c r="Y24" s="201">
        <v>0</v>
      </c>
      <c r="Z24" s="201">
        <v>3.8</v>
      </c>
      <c r="AA24" s="201">
        <v>1.3</v>
      </c>
      <c r="AB24" s="201">
        <v>0</v>
      </c>
      <c r="AC24" s="201">
        <v>18.61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180.04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</v>
      </c>
      <c r="AV24" s="201">
        <v>0.28000000000000003</v>
      </c>
      <c r="AW24" s="201">
        <v>0.24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46.06</v>
      </c>
      <c r="K25" s="201">
        <v>205.15</v>
      </c>
      <c r="L25" s="201">
        <v>10.98</v>
      </c>
      <c r="M25" s="201">
        <v>2.2000000000000002</v>
      </c>
      <c r="N25" s="201">
        <v>1.83</v>
      </c>
      <c r="O25" s="201">
        <v>2.5499999999999998</v>
      </c>
      <c r="P25" s="201">
        <v>1.07</v>
      </c>
      <c r="Q25" s="201">
        <v>0.34</v>
      </c>
      <c r="R25" s="201">
        <v>0.68</v>
      </c>
      <c r="S25" s="201">
        <v>0.42</v>
      </c>
      <c r="T25" s="201">
        <v>0.05</v>
      </c>
      <c r="U25" s="201">
        <v>2.11</v>
      </c>
      <c r="V25" s="201">
        <v>0.32</v>
      </c>
      <c r="W25" s="201">
        <v>0.67</v>
      </c>
      <c r="X25" s="201">
        <v>2.2200000000000002</v>
      </c>
      <c r="Y25" s="201">
        <v>0</v>
      </c>
      <c r="Z25" s="201">
        <v>3.8</v>
      </c>
      <c r="AA25" s="201">
        <v>1.3</v>
      </c>
      <c r="AB25" s="201">
        <v>0</v>
      </c>
      <c r="AC25" s="201">
        <v>18.61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180.04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</v>
      </c>
      <c r="AV25" s="201">
        <v>0.28000000000000003</v>
      </c>
      <c r="AW25" s="201">
        <v>0.24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46.06</v>
      </c>
      <c r="K26" s="201">
        <v>239.76</v>
      </c>
      <c r="L26" s="201">
        <v>10.98</v>
      </c>
      <c r="M26" s="201">
        <v>2.2000000000000002</v>
      </c>
      <c r="N26" s="201">
        <v>1.83</v>
      </c>
      <c r="O26" s="201">
        <v>2.5499999999999998</v>
      </c>
      <c r="P26" s="201">
        <v>1.07</v>
      </c>
      <c r="Q26" s="201">
        <v>0.34</v>
      </c>
      <c r="R26" s="201">
        <v>0.68</v>
      </c>
      <c r="S26" s="201">
        <v>0.42</v>
      </c>
      <c r="T26" s="201">
        <v>0.05</v>
      </c>
      <c r="U26" s="201">
        <v>2.11</v>
      </c>
      <c r="V26" s="201">
        <v>0.32</v>
      </c>
      <c r="W26" s="201">
        <v>0.67</v>
      </c>
      <c r="X26" s="201">
        <v>2.2200000000000002</v>
      </c>
      <c r="Y26" s="201">
        <v>0</v>
      </c>
      <c r="Z26" s="201">
        <v>3.8</v>
      </c>
      <c r="AA26" s="201">
        <v>14.3</v>
      </c>
      <c r="AB26" s="201">
        <v>0</v>
      </c>
      <c r="AC26" s="201">
        <v>18.61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180.04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</v>
      </c>
      <c r="AV26" s="201">
        <v>0.28000000000000003</v>
      </c>
      <c r="AW26" s="201">
        <v>0.24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46.06</v>
      </c>
      <c r="K27" s="201">
        <v>239.76</v>
      </c>
      <c r="L27" s="201">
        <v>10.98</v>
      </c>
      <c r="M27" s="201">
        <v>2.2000000000000002</v>
      </c>
      <c r="N27" s="201">
        <v>1.83</v>
      </c>
      <c r="O27" s="201">
        <v>2.5499999999999998</v>
      </c>
      <c r="P27" s="201">
        <v>1.07</v>
      </c>
      <c r="Q27" s="201">
        <v>0.34</v>
      </c>
      <c r="R27" s="201">
        <v>0.68</v>
      </c>
      <c r="S27" s="201">
        <v>0.42</v>
      </c>
      <c r="T27" s="201">
        <v>0.05</v>
      </c>
      <c r="U27" s="201">
        <v>2.11</v>
      </c>
      <c r="V27" s="201">
        <v>0.31</v>
      </c>
      <c r="W27" s="201">
        <v>0.67</v>
      </c>
      <c r="X27" s="201">
        <v>2.21</v>
      </c>
      <c r="Y27" s="201">
        <v>0</v>
      </c>
      <c r="Z27" s="201">
        <v>3.8</v>
      </c>
      <c r="AA27" s="201">
        <v>14.3</v>
      </c>
      <c r="AB27" s="201">
        <v>0</v>
      </c>
      <c r="AC27" s="201">
        <v>18.61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180.04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</v>
      </c>
      <c r="AV27" s="201">
        <v>0.28000000000000003</v>
      </c>
      <c r="AW27" s="201">
        <v>0.24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46.06</v>
      </c>
      <c r="K28" s="201">
        <v>239.76</v>
      </c>
      <c r="L28" s="201">
        <v>10.98</v>
      </c>
      <c r="M28" s="201">
        <v>2.2000000000000002</v>
      </c>
      <c r="N28" s="201">
        <v>1.83</v>
      </c>
      <c r="O28" s="201">
        <v>2.5499999999999998</v>
      </c>
      <c r="P28" s="201">
        <v>1.07</v>
      </c>
      <c r="Q28" s="201">
        <v>0.34</v>
      </c>
      <c r="R28" s="201">
        <v>0.68</v>
      </c>
      <c r="S28" s="201">
        <v>0.42</v>
      </c>
      <c r="T28" s="201">
        <v>0.05</v>
      </c>
      <c r="U28" s="201">
        <v>2.11</v>
      </c>
      <c r="V28" s="201">
        <v>0.31</v>
      </c>
      <c r="W28" s="201">
        <v>0.67</v>
      </c>
      <c r="X28" s="201">
        <v>2.21</v>
      </c>
      <c r="Y28" s="201">
        <v>0</v>
      </c>
      <c r="Z28" s="201">
        <v>3.8</v>
      </c>
      <c r="AA28" s="201">
        <v>14.3</v>
      </c>
      <c r="AB28" s="201">
        <v>0</v>
      </c>
      <c r="AC28" s="201">
        <v>18.61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180.04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</v>
      </c>
      <c r="AV28" s="201">
        <v>0.28000000000000003</v>
      </c>
      <c r="AW28" s="201">
        <v>0.24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46.06</v>
      </c>
      <c r="K29" s="201">
        <v>239.76</v>
      </c>
      <c r="L29" s="201">
        <v>10.98</v>
      </c>
      <c r="M29" s="201">
        <v>2.2000000000000002</v>
      </c>
      <c r="N29" s="201">
        <v>1.83</v>
      </c>
      <c r="O29" s="201">
        <v>2.5499999999999998</v>
      </c>
      <c r="P29" s="201">
        <v>1.07</v>
      </c>
      <c r="Q29" s="201">
        <v>4.3899999999999997</v>
      </c>
      <c r="R29" s="201">
        <v>9.1999999999999993</v>
      </c>
      <c r="S29" s="201">
        <v>5.49</v>
      </c>
      <c r="T29" s="201">
        <v>0.66</v>
      </c>
      <c r="U29" s="201">
        <v>2.11</v>
      </c>
      <c r="V29" s="201">
        <v>0.31</v>
      </c>
      <c r="W29" s="201">
        <v>0.67</v>
      </c>
      <c r="X29" s="201">
        <v>2.21</v>
      </c>
      <c r="Y29" s="201">
        <v>0</v>
      </c>
      <c r="Z29" s="201">
        <v>20.329999999999998</v>
      </c>
      <c r="AA29" s="201">
        <v>14.3</v>
      </c>
      <c r="AB29" s="201">
        <v>0</v>
      </c>
      <c r="AC29" s="201">
        <v>18.61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180.04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0.24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46.06</v>
      </c>
      <c r="K30" s="201">
        <v>239.76</v>
      </c>
      <c r="L30" s="201">
        <v>10.98</v>
      </c>
      <c r="M30" s="201">
        <v>2.2000000000000002</v>
      </c>
      <c r="N30" s="201">
        <v>1.83</v>
      </c>
      <c r="O30" s="201">
        <v>2.5499999999999998</v>
      </c>
      <c r="P30" s="201">
        <v>1.07</v>
      </c>
      <c r="Q30" s="201">
        <v>4.58</v>
      </c>
      <c r="R30" s="201">
        <v>9.1999999999999993</v>
      </c>
      <c r="S30" s="201">
        <v>5.72</v>
      </c>
      <c r="T30" s="201">
        <v>0.66</v>
      </c>
      <c r="U30" s="201">
        <v>2.11</v>
      </c>
      <c r="V30" s="201">
        <v>4.28</v>
      </c>
      <c r="W30" s="201">
        <v>9.11</v>
      </c>
      <c r="X30" s="201">
        <v>30.31</v>
      </c>
      <c r="Y30" s="201">
        <v>0</v>
      </c>
      <c r="Z30" s="201">
        <v>53.17</v>
      </c>
      <c r="AA30" s="201">
        <v>14.3</v>
      </c>
      <c r="AB30" s="201">
        <v>0</v>
      </c>
      <c r="AC30" s="201">
        <v>18.61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180.04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0.24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239.76</v>
      </c>
      <c r="L31" s="201">
        <v>10.98</v>
      </c>
      <c r="M31" s="201">
        <v>29.11</v>
      </c>
      <c r="N31" s="201">
        <v>24.42</v>
      </c>
      <c r="O31" s="201">
        <v>2.5499999999999998</v>
      </c>
      <c r="P31" s="201">
        <v>1.07</v>
      </c>
      <c r="Q31" s="201">
        <v>4.58</v>
      </c>
      <c r="R31" s="201">
        <v>9.1999999999999993</v>
      </c>
      <c r="S31" s="201">
        <v>5.72</v>
      </c>
      <c r="T31" s="201">
        <v>0.66</v>
      </c>
      <c r="U31" s="201">
        <v>2.11</v>
      </c>
      <c r="V31" s="201">
        <v>4.28</v>
      </c>
      <c r="W31" s="201">
        <v>9.11</v>
      </c>
      <c r="X31" s="201">
        <v>30.31</v>
      </c>
      <c r="Y31" s="201">
        <v>0</v>
      </c>
      <c r="Z31" s="201">
        <v>53.17</v>
      </c>
      <c r="AA31" s="201">
        <v>14.3</v>
      </c>
      <c r="AB31" s="201">
        <v>0</v>
      </c>
      <c r="AC31" s="201">
        <v>18.61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180.04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0.24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239.76</v>
      </c>
      <c r="L32" s="201">
        <v>10.98</v>
      </c>
      <c r="M32" s="201">
        <v>29.11</v>
      </c>
      <c r="N32" s="201">
        <v>24.42</v>
      </c>
      <c r="O32" s="201">
        <v>34.049999999999997</v>
      </c>
      <c r="P32" s="201">
        <v>1.07</v>
      </c>
      <c r="Q32" s="201">
        <v>4.58</v>
      </c>
      <c r="R32" s="201">
        <v>9.1999999999999993</v>
      </c>
      <c r="S32" s="201">
        <v>5.72</v>
      </c>
      <c r="T32" s="201">
        <v>0.68</v>
      </c>
      <c r="U32" s="201">
        <v>2.11</v>
      </c>
      <c r="V32" s="201">
        <v>4.28</v>
      </c>
      <c r="W32" s="201">
        <v>9.11</v>
      </c>
      <c r="X32" s="201">
        <v>30.31</v>
      </c>
      <c r="Y32" s="201">
        <v>0</v>
      </c>
      <c r="Z32" s="201">
        <v>53.17</v>
      </c>
      <c r="AA32" s="201">
        <v>14.3</v>
      </c>
      <c r="AB32" s="201">
        <v>0</v>
      </c>
      <c r="AC32" s="201">
        <v>18.61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180.04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0.24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239.76</v>
      </c>
      <c r="L33" s="201">
        <v>10.98</v>
      </c>
      <c r="M33" s="201">
        <v>29.11</v>
      </c>
      <c r="N33" s="201">
        <v>24.42</v>
      </c>
      <c r="O33" s="201">
        <v>34.049999999999997</v>
      </c>
      <c r="P33" s="201">
        <v>14.04</v>
      </c>
      <c r="Q33" s="201">
        <v>4.58</v>
      </c>
      <c r="R33" s="201">
        <v>9.1999999999999993</v>
      </c>
      <c r="S33" s="201">
        <v>5.72</v>
      </c>
      <c r="T33" s="201">
        <v>0.68</v>
      </c>
      <c r="U33" s="201">
        <v>2.11</v>
      </c>
      <c r="V33" s="201">
        <v>4.28</v>
      </c>
      <c r="W33" s="201">
        <v>9.11</v>
      </c>
      <c r="X33" s="201">
        <v>30.31</v>
      </c>
      <c r="Y33" s="201">
        <v>0</v>
      </c>
      <c r="Z33" s="201">
        <v>53.17</v>
      </c>
      <c r="AA33" s="201">
        <v>14.3</v>
      </c>
      <c r="AB33" s="201">
        <v>0</v>
      </c>
      <c r="AC33" s="201">
        <v>18.61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180.04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0.24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239.76</v>
      </c>
      <c r="L34" s="201">
        <v>10.98</v>
      </c>
      <c r="M34" s="201">
        <v>31.03</v>
      </c>
      <c r="N34" s="201">
        <v>25.7</v>
      </c>
      <c r="O34" s="201">
        <v>35.93</v>
      </c>
      <c r="P34" s="201">
        <v>15.21</v>
      </c>
      <c r="Q34" s="201">
        <v>4.58</v>
      </c>
      <c r="R34" s="201">
        <v>9.1999999999999993</v>
      </c>
      <c r="S34" s="201">
        <v>5.72</v>
      </c>
      <c r="T34" s="201">
        <v>0.68</v>
      </c>
      <c r="U34" s="201">
        <v>2.11</v>
      </c>
      <c r="V34" s="201">
        <v>4.28</v>
      </c>
      <c r="W34" s="201">
        <v>9.11</v>
      </c>
      <c r="X34" s="201">
        <v>30.79</v>
      </c>
      <c r="Y34" s="201">
        <v>0</v>
      </c>
      <c r="Z34" s="201">
        <v>53.17</v>
      </c>
      <c r="AA34" s="201">
        <v>14.3</v>
      </c>
      <c r="AB34" s="201">
        <v>0</v>
      </c>
      <c r="AC34" s="201">
        <v>18.61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180.04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0.24</v>
      </c>
      <c r="AX34" s="201">
        <v>0.11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239.76</v>
      </c>
      <c r="L35" s="201">
        <v>10.98</v>
      </c>
      <c r="M35" s="201">
        <v>31.03</v>
      </c>
      <c r="N35" s="201">
        <v>25.7</v>
      </c>
      <c r="O35" s="201">
        <v>35.93</v>
      </c>
      <c r="P35" s="201">
        <v>15.21</v>
      </c>
      <c r="Q35" s="201">
        <v>4.58</v>
      </c>
      <c r="R35" s="201">
        <v>9.1999999999999993</v>
      </c>
      <c r="S35" s="201">
        <v>5.72</v>
      </c>
      <c r="T35" s="201">
        <v>0.68</v>
      </c>
      <c r="U35" s="201">
        <v>2.15</v>
      </c>
      <c r="V35" s="201">
        <v>4.28</v>
      </c>
      <c r="W35" s="201">
        <v>9.11</v>
      </c>
      <c r="X35" s="201">
        <v>30.79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18.61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180.04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0.23</v>
      </c>
      <c r="AX35" s="201">
        <v>0.11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239.76</v>
      </c>
      <c r="L36" s="201">
        <v>10.98</v>
      </c>
      <c r="M36" s="201">
        <v>31.03</v>
      </c>
      <c r="N36" s="201">
        <v>25.7</v>
      </c>
      <c r="O36" s="201">
        <v>35.93</v>
      </c>
      <c r="P36" s="201">
        <v>15.21</v>
      </c>
      <c r="Q36" s="201">
        <v>4.58</v>
      </c>
      <c r="R36" s="201">
        <v>9.1999999999999993</v>
      </c>
      <c r="S36" s="201">
        <v>5.72</v>
      </c>
      <c r="T36" s="201">
        <v>0.68</v>
      </c>
      <c r="U36" s="201">
        <v>2.12</v>
      </c>
      <c r="V36" s="201">
        <v>4.28</v>
      </c>
      <c r="W36" s="201">
        <v>9.11</v>
      </c>
      <c r="X36" s="201">
        <v>30.79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18.61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180.04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0.2</v>
      </c>
      <c r="AX36" s="201">
        <v>0.11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239.76</v>
      </c>
      <c r="L37" s="201">
        <v>10.98</v>
      </c>
      <c r="M37" s="201">
        <v>31.03</v>
      </c>
      <c r="N37" s="201">
        <v>25.7</v>
      </c>
      <c r="O37" s="201">
        <v>35.93</v>
      </c>
      <c r="P37" s="201">
        <v>13.16</v>
      </c>
      <c r="Q37" s="201">
        <v>4.58</v>
      </c>
      <c r="R37" s="201">
        <v>9.1999999999999993</v>
      </c>
      <c r="S37" s="201">
        <v>5.72</v>
      </c>
      <c r="T37" s="201">
        <v>0.68</v>
      </c>
      <c r="U37" s="201">
        <v>2.12</v>
      </c>
      <c r="V37" s="201">
        <v>4.28</v>
      </c>
      <c r="W37" s="201">
        <v>8.9</v>
      </c>
      <c r="X37" s="201">
        <v>30.79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18.61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180.04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0.13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239.76</v>
      </c>
      <c r="L38" s="201">
        <v>10.98</v>
      </c>
      <c r="M38" s="201">
        <v>31.03</v>
      </c>
      <c r="N38" s="201">
        <v>25.7</v>
      </c>
      <c r="O38" s="201">
        <v>35.93</v>
      </c>
      <c r="P38" s="201">
        <v>13.16</v>
      </c>
      <c r="Q38" s="201">
        <v>4.58</v>
      </c>
      <c r="R38" s="201">
        <v>9.1999999999999993</v>
      </c>
      <c r="S38" s="201">
        <v>5.72</v>
      </c>
      <c r="T38" s="201">
        <v>0.68</v>
      </c>
      <c r="U38" s="201">
        <v>2.12</v>
      </c>
      <c r="V38" s="201">
        <v>4.28</v>
      </c>
      <c r="W38" s="201">
        <v>8.9</v>
      </c>
      <c r="X38" s="201">
        <v>30.79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18.61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180.04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0.13</v>
      </c>
      <c r="AX38" s="201">
        <v>0.11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239.76</v>
      </c>
      <c r="L39" s="201">
        <v>10.98</v>
      </c>
      <c r="M39" s="201">
        <v>31.03</v>
      </c>
      <c r="N39" s="201">
        <v>25.7</v>
      </c>
      <c r="O39" s="201">
        <v>35.93</v>
      </c>
      <c r="P39" s="201">
        <v>13.16</v>
      </c>
      <c r="Q39" s="201">
        <v>4.58</v>
      </c>
      <c r="R39" s="201">
        <v>9.1999999999999993</v>
      </c>
      <c r="S39" s="201">
        <v>5.72</v>
      </c>
      <c r="T39" s="201">
        <v>0.68</v>
      </c>
      <c r="U39" s="201">
        <v>2.12</v>
      </c>
      <c r="V39" s="201">
        <v>4.28</v>
      </c>
      <c r="W39" s="201">
        <v>8.9</v>
      </c>
      <c r="X39" s="201">
        <v>30.79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18.61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176.93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0.13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239.76</v>
      </c>
      <c r="L40" s="201">
        <v>10.98</v>
      </c>
      <c r="M40" s="201">
        <v>31.03</v>
      </c>
      <c r="N40" s="201">
        <v>25.7</v>
      </c>
      <c r="O40" s="201">
        <v>35.93</v>
      </c>
      <c r="P40" s="201">
        <v>13.16</v>
      </c>
      <c r="Q40" s="201">
        <v>4.58</v>
      </c>
      <c r="R40" s="201">
        <v>9.1999999999999993</v>
      </c>
      <c r="S40" s="201">
        <v>5.72</v>
      </c>
      <c r="T40" s="201">
        <v>0.68</v>
      </c>
      <c r="U40" s="201">
        <v>2.12</v>
      </c>
      <c r="V40" s="201">
        <v>4.28</v>
      </c>
      <c r="W40" s="201">
        <v>8.9</v>
      </c>
      <c r="X40" s="201">
        <v>30.79</v>
      </c>
      <c r="Y40" s="201">
        <v>0</v>
      </c>
      <c r="Z40" s="201">
        <v>64.69</v>
      </c>
      <c r="AA40" s="201">
        <v>14.3</v>
      </c>
      <c r="AB40" s="201">
        <v>0</v>
      </c>
      <c r="AC40" s="201">
        <v>18.61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176.93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0.13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239.76</v>
      </c>
      <c r="L41" s="201">
        <v>10.98</v>
      </c>
      <c r="M41" s="201">
        <v>31.03</v>
      </c>
      <c r="N41" s="201">
        <v>25.7</v>
      </c>
      <c r="O41" s="201">
        <v>35.93</v>
      </c>
      <c r="P41" s="201">
        <v>13.16</v>
      </c>
      <c r="Q41" s="201">
        <v>4.58</v>
      </c>
      <c r="R41" s="201">
        <v>9.1999999999999993</v>
      </c>
      <c r="S41" s="201">
        <v>5.72</v>
      </c>
      <c r="T41" s="201">
        <v>0.68</v>
      </c>
      <c r="U41" s="201">
        <v>2.12</v>
      </c>
      <c r="V41" s="201">
        <v>4.28</v>
      </c>
      <c r="W41" s="201">
        <v>8.9</v>
      </c>
      <c r="X41" s="201">
        <v>30.79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18.61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176.93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0.13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239.76</v>
      </c>
      <c r="L42" s="201">
        <v>10.98</v>
      </c>
      <c r="M42" s="201">
        <v>31.03</v>
      </c>
      <c r="N42" s="201">
        <v>25.7</v>
      </c>
      <c r="O42" s="201">
        <v>35.93</v>
      </c>
      <c r="P42" s="201">
        <v>13.16</v>
      </c>
      <c r="Q42" s="201">
        <v>4.58</v>
      </c>
      <c r="R42" s="201">
        <v>9.1999999999999993</v>
      </c>
      <c r="S42" s="201">
        <v>5.72</v>
      </c>
      <c r="T42" s="201">
        <v>0.68</v>
      </c>
      <c r="U42" s="201">
        <v>2.12</v>
      </c>
      <c r="V42" s="201">
        <v>4.28</v>
      </c>
      <c r="W42" s="201">
        <v>8.9</v>
      </c>
      <c r="X42" s="201">
        <v>30.79</v>
      </c>
      <c r="Y42" s="201">
        <v>0</v>
      </c>
      <c r="Z42" s="201">
        <v>64.69</v>
      </c>
      <c r="AA42" s="201">
        <v>14.3</v>
      </c>
      <c r="AB42" s="201">
        <v>0</v>
      </c>
      <c r="AC42" s="201">
        <v>18.61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176.93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0.13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240.15</v>
      </c>
      <c r="L43" s="201">
        <v>11.2</v>
      </c>
      <c r="M43" s="201">
        <v>31.02</v>
      </c>
      <c r="N43" s="201">
        <v>25.7</v>
      </c>
      <c r="O43" s="201">
        <v>35.93</v>
      </c>
      <c r="P43" s="201">
        <v>12.59</v>
      </c>
      <c r="Q43" s="201">
        <v>4.68</v>
      </c>
      <c r="R43" s="201">
        <v>9.3000000000000007</v>
      </c>
      <c r="S43" s="201">
        <v>5.72</v>
      </c>
      <c r="T43" s="201">
        <v>0.69</v>
      </c>
      <c r="U43" s="201">
        <v>0.83</v>
      </c>
      <c r="V43" s="201">
        <v>4.28</v>
      </c>
      <c r="W43" s="201">
        <v>8.9</v>
      </c>
      <c r="X43" s="201">
        <v>30.79</v>
      </c>
      <c r="Y43" s="201">
        <v>0</v>
      </c>
      <c r="Z43" s="201">
        <v>64.69</v>
      </c>
      <c r="AA43" s="201">
        <v>14.3</v>
      </c>
      <c r="AB43" s="201">
        <v>0</v>
      </c>
      <c r="AC43" s="201">
        <v>18.61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176.93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0.06</v>
      </c>
      <c r="AX43" s="201">
        <v>0.21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240.15</v>
      </c>
      <c r="L44" s="201">
        <v>11.2</v>
      </c>
      <c r="M44" s="201">
        <v>31.02</v>
      </c>
      <c r="N44" s="201">
        <v>25.7</v>
      </c>
      <c r="O44" s="201">
        <v>35.93</v>
      </c>
      <c r="P44" s="201">
        <v>12.59</v>
      </c>
      <c r="Q44" s="201">
        <v>4.68</v>
      </c>
      <c r="R44" s="201">
        <v>9.3000000000000007</v>
      </c>
      <c r="S44" s="201">
        <v>5.72</v>
      </c>
      <c r="T44" s="201">
        <v>0.69</v>
      </c>
      <c r="U44" s="201">
        <v>0.83</v>
      </c>
      <c r="V44" s="201">
        <v>4.28</v>
      </c>
      <c r="W44" s="201">
        <v>8.9</v>
      </c>
      <c r="X44" s="201">
        <v>30.79</v>
      </c>
      <c r="Y44" s="201">
        <v>0</v>
      </c>
      <c r="Z44" s="201">
        <v>64.69</v>
      </c>
      <c r="AA44" s="201">
        <v>14.3</v>
      </c>
      <c r="AB44" s="201">
        <v>0</v>
      </c>
      <c r="AC44" s="201">
        <v>18.61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176.93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4.08</v>
      </c>
      <c r="AV44" s="201">
        <v>0.28000000000000003</v>
      </c>
      <c r="AW44" s="201">
        <v>0.06</v>
      </c>
      <c r="AX44" s="201">
        <v>0.21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240.15</v>
      </c>
      <c r="L45" s="201">
        <v>11.2</v>
      </c>
      <c r="M45" s="201">
        <v>31.02</v>
      </c>
      <c r="N45" s="201">
        <v>25.7</v>
      </c>
      <c r="O45" s="201">
        <v>35.93</v>
      </c>
      <c r="P45" s="201">
        <v>12.59</v>
      </c>
      <c r="Q45" s="201">
        <v>4.68</v>
      </c>
      <c r="R45" s="201">
        <v>9.3000000000000007</v>
      </c>
      <c r="S45" s="201">
        <v>5.72</v>
      </c>
      <c r="T45" s="201">
        <v>0.69</v>
      </c>
      <c r="U45" s="201">
        <v>0.83</v>
      </c>
      <c r="V45" s="201">
        <v>4.28</v>
      </c>
      <c r="W45" s="201">
        <v>8.9</v>
      </c>
      <c r="X45" s="201">
        <v>30.79</v>
      </c>
      <c r="Y45" s="201">
        <v>0</v>
      </c>
      <c r="Z45" s="201">
        <v>64.69</v>
      </c>
      <c r="AA45" s="201">
        <v>14.3</v>
      </c>
      <c r="AB45" s="201">
        <v>0</v>
      </c>
      <c r="AC45" s="201">
        <v>18.61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176.93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4.08</v>
      </c>
      <c r="AV45" s="201">
        <v>0.28000000000000003</v>
      </c>
      <c r="AW45" s="201">
        <v>0.06</v>
      </c>
      <c r="AX45" s="201">
        <v>0.21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240.15</v>
      </c>
      <c r="L46" s="201">
        <v>11.2</v>
      </c>
      <c r="M46" s="201">
        <v>31.02</v>
      </c>
      <c r="N46" s="201">
        <v>25.7</v>
      </c>
      <c r="O46" s="201">
        <v>35.93</v>
      </c>
      <c r="P46" s="201">
        <v>1.06</v>
      </c>
      <c r="Q46" s="201">
        <v>4.68</v>
      </c>
      <c r="R46" s="201">
        <v>9.3000000000000007</v>
      </c>
      <c r="S46" s="201">
        <v>5.72</v>
      </c>
      <c r="T46" s="201">
        <v>0.69</v>
      </c>
      <c r="U46" s="201">
        <v>0.83</v>
      </c>
      <c r="V46" s="201">
        <v>4.28</v>
      </c>
      <c r="W46" s="201">
        <v>8.9</v>
      </c>
      <c r="X46" s="201">
        <v>30.79</v>
      </c>
      <c r="Y46" s="201">
        <v>0</v>
      </c>
      <c r="Z46" s="201">
        <v>64.69</v>
      </c>
      <c r="AA46" s="201">
        <v>14.3</v>
      </c>
      <c r="AB46" s="201">
        <v>0</v>
      </c>
      <c r="AC46" s="201">
        <v>18.61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176.93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4.08</v>
      </c>
      <c r="AV46" s="201">
        <v>0.28000000000000003</v>
      </c>
      <c r="AW46" s="201">
        <v>0.06</v>
      </c>
      <c r="AX46" s="201">
        <v>0.21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240.15</v>
      </c>
      <c r="L47" s="201">
        <v>11.2</v>
      </c>
      <c r="M47" s="201">
        <v>31.02</v>
      </c>
      <c r="N47" s="201">
        <v>25.7</v>
      </c>
      <c r="O47" s="201">
        <v>35.94</v>
      </c>
      <c r="P47" s="201">
        <v>1.06</v>
      </c>
      <c r="Q47" s="201">
        <v>4.68</v>
      </c>
      <c r="R47" s="201">
        <v>9.3000000000000007</v>
      </c>
      <c r="S47" s="201">
        <v>5.72</v>
      </c>
      <c r="T47" s="201">
        <v>0.69</v>
      </c>
      <c r="U47" s="201">
        <v>0.83</v>
      </c>
      <c r="V47" s="201">
        <v>4.28</v>
      </c>
      <c r="W47" s="201">
        <v>8.9</v>
      </c>
      <c r="X47" s="201">
        <v>30.79</v>
      </c>
      <c r="Y47" s="201">
        <v>0</v>
      </c>
      <c r="Z47" s="201">
        <v>64.69</v>
      </c>
      <c r="AA47" s="201">
        <v>14.3</v>
      </c>
      <c r="AB47" s="201">
        <v>0</v>
      </c>
      <c r="AC47" s="201">
        <v>18.61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176.93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4.08</v>
      </c>
      <c r="AV47" s="201">
        <v>0.28000000000000003</v>
      </c>
      <c r="AW47" s="201">
        <v>0.06</v>
      </c>
      <c r="AX47" s="201">
        <v>0.21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240.15</v>
      </c>
      <c r="L48" s="201">
        <v>11.2</v>
      </c>
      <c r="M48" s="201">
        <v>31.02</v>
      </c>
      <c r="N48" s="201">
        <v>25.7</v>
      </c>
      <c r="O48" s="201">
        <v>35.94</v>
      </c>
      <c r="P48" s="201">
        <v>1.06</v>
      </c>
      <c r="Q48" s="201">
        <v>4.68</v>
      </c>
      <c r="R48" s="201">
        <v>9.3000000000000007</v>
      </c>
      <c r="S48" s="201">
        <v>5.72</v>
      </c>
      <c r="T48" s="201">
        <v>0.69</v>
      </c>
      <c r="U48" s="201">
        <v>0.83</v>
      </c>
      <c r="V48" s="201">
        <v>4.28</v>
      </c>
      <c r="W48" s="201">
        <v>8.9</v>
      </c>
      <c r="X48" s="201">
        <v>30.79</v>
      </c>
      <c r="Y48" s="201">
        <v>0</v>
      </c>
      <c r="Z48" s="201">
        <v>64.69</v>
      </c>
      <c r="AA48" s="201">
        <v>14.3</v>
      </c>
      <c r="AB48" s="201">
        <v>0</v>
      </c>
      <c r="AC48" s="201">
        <v>19.190000000000001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176.93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4.08</v>
      </c>
      <c r="AV48" s="201">
        <v>0.28000000000000003</v>
      </c>
      <c r="AW48" s="201">
        <v>0.06</v>
      </c>
      <c r="AX48" s="201">
        <v>0.21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239.91</v>
      </c>
      <c r="L49" s="201">
        <v>11.14</v>
      </c>
      <c r="M49" s="201">
        <v>42.04</v>
      </c>
      <c r="N49" s="201">
        <v>35.520000000000003</v>
      </c>
      <c r="O49" s="201">
        <v>37.479999999999997</v>
      </c>
      <c r="P49" s="201">
        <v>16.57</v>
      </c>
      <c r="Q49" s="201">
        <v>4.66</v>
      </c>
      <c r="R49" s="201">
        <v>9.1999999999999993</v>
      </c>
      <c r="S49" s="201">
        <v>5.91</v>
      </c>
      <c r="T49" s="201">
        <v>0.65</v>
      </c>
      <c r="U49" s="201">
        <v>0.83</v>
      </c>
      <c r="V49" s="201">
        <v>4.3099999999999996</v>
      </c>
      <c r="W49" s="201">
        <v>9.11</v>
      </c>
      <c r="X49" s="201">
        <v>32.549999999999997</v>
      </c>
      <c r="Y49" s="201">
        <v>0</v>
      </c>
      <c r="Z49" s="201">
        <v>67.64</v>
      </c>
      <c r="AA49" s="201">
        <v>14.3</v>
      </c>
      <c r="AB49" s="201">
        <v>0</v>
      </c>
      <c r="AC49" s="201">
        <v>19.190000000000001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4.17</v>
      </c>
      <c r="AV49" s="201">
        <v>0.28000000000000003</v>
      </c>
      <c r="AW49" s="201">
        <v>0.06</v>
      </c>
      <c r="AX49" s="201">
        <v>0.21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239.91</v>
      </c>
      <c r="L50" s="201">
        <v>11.14</v>
      </c>
      <c r="M50" s="201">
        <v>42.04</v>
      </c>
      <c r="N50" s="201">
        <v>35.520000000000003</v>
      </c>
      <c r="O50" s="201">
        <v>37.479999999999997</v>
      </c>
      <c r="P50" s="201">
        <v>16.57</v>
      </c>
      <c r="Q50" s="201">
        <v>4.66</v>
      </c>
      <c r="R50" s="201">
        <v>9.1999999999999993</v>
      </c>
      <c r="S50" s="201">
        <v>5.91</v>
      </c>
      <c r="T50" s="201">
        <v>0.65</v>
      </c>
      <c r="U50" s="201">
        <v>0.83</v>
      </c>
      <c r="V50" s="201">
        <v>4.3099999999999996</v>
      </c>
      <c r="W50" s="201">
        <v>9.11</v>
      </c>
      <c r="X50" s="201">
        <v>32.549999999999997</v>
      </c>
      <c r="Y50" s="201">
        <v>0</v>
      </c>
      <c r="Z50" s="201">
        <v>67.64</v>
      </c>
      <c r="AA50" s="201">
        <v>14.3</v>
      </c>
      <c r="AB50" s="201">
        <v>0</v>
      </c>
      <c r="AC50" s="201">
        <v>19.190000000000001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4.17</v>
      </c>
      <c r="AV50" s="201">
        <v>0.28000000000000003</v>
      </c>
      <c r="AW50" s="201">
        <v>0.06</v>
      </c>
      <c r="AX50" s="201">
        <v>0.21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239.91</v>
      </c>
      <c r="L51" s="201">
        <v>11.14</v>
      </c>
      <c r="M51" s="201">
        <v>31.9</v>
      </c>
      <c r="N51" s="201">
        <v>35.520000000000003</v>
      </c>
      <c r="O51" s="201">
        <v>49.61</v>
      </c>
      <c r="P51" s="201">
        <v>16.57</v>
      </c>
      <c r="Q51" s="201">
        <v>4.66</v>
      </c>
      <c r="R51" s="201">
        <v>9.1999999999999993</v>
      </c>
      <c r="S51" s="201">
        <v>5.91</v>
      </c>
      <c r="T51" s="201">
        <v>0.65</v>
      </c>
      <c r="U51" s="201">
        <v>0.83</v>
      </c>
      <c r="V51" s="201">
        <v>4.3099999999999996</v>
      </c>
      <c r="W51" s="201">
        <v>8.52</v>
      </c>
      <c r="X51" s="201">
        <v>30.13</v>
      </c>
      <c r="Y51" s="201">
        <v>0</v>
      </c>
      <c r="Z51" s="201">
        <v>67.64</v>
      </c>
      <c r="AA51" s="201">
        <v>14.3</v>
      </c>
      <c r="AB51" s="201">
        <v>0</v>
      </c>
      <c r="AC51" s="201">
        <v>20.170000000000002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4.17</v>
      </c>
      <c r="AV51" s="201">
        <v>0.28000000000000003</v>
      </c>
      <c r="AW51" s="201">
        <v>0.06</v>
      </c>
      <c r="AX51" s="201">
        <v>0.21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239.91</v>
      </c>
      <c r="L52" s="201">
        <v>11.14</v>
      </c>
      <c r="M52" s="201">
        <v>31.9</v>
      </c>
      <c r="N52" s="201">
        <v>35.520000000000003</v>
      </c>
      <c r="O52" s="201">
        <v>49.61</v>
      </c>
      <c r="P52" s="201">
        <v>16.57</v>
      </c>
      <c r="Q52" s="201">
        <v>4.66</v>
      </c>
      <c r="R52" s="201">
        <v>9.1999999999999993</v>
      </c>
      <c r="S52" s="201">
        <v>5.91</v>
      </c>
      <c r="T52" s="201">
        <v>0.65</v>
      </c>
      <c r="U52" s="201">
        <v>0.83</v>
      </c>
      <c r="V52" s="201">
        <v>4.3099999999999996</v>
      </c>
      <c r="W52" s="201">
        <v>8.52</v>
      </c>
      <c r="X52" s="201">
        <v>30.13</v>
      </c>
      <c r="Y52" s="201">
        <v>0</v>
      </c>
      <c r="Z52" s="201">
        <v>67.64</v>
      </c>
      <c r="AA52" s="201">
        <v>14.3</v>
      </c>
      <c r="AB52" s="201">
        <v>0</v>
      </c>
      <c r="AC52" s="201">
        <v>20.170000000000002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4.17</v>
      </c>
      <c r="AV52" s="201">
        <v>0.28000000000000003</v>
      </c>
      <c r="AW52" s="201">
        <v>0.06</v>
      </c>
      <c r="AX52" s="201">
        <v>0.21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239.91</v>
      </c>
      <c r="L53" s="201">
        <v>11.14</v>
      </c>
      <c r="M53" s="201">
        <v>31.9</v>
      </c>
      <c r="N53" s="201">
        <v>35.520000000000003</v>
      </c>
      <c r="O53" s="201">
        <v>49.61</v>
      </c>
      <c r="P53" s="201">
        <v>16.57</v>
      </c>
      <c r="Q53" s="201">
        <v>4.66</v>
      </c>
      <c r="R53" s="201">
        <v>9.1999999999999993</v>
      </c>
      <c r="S53" s="201">
        <v>5.91</v>
      </c>
      <c r="T53" s="201">
        <v>0.65</v>
      </c>
      <c r="U53" s="201">
        <v>0.83</v>
      </c>
      <c r="V53" s="201">
        <v>4.3099999999999996</v>
      </c>
      <c r="W53" s="201">
        <v>8.52</v>
      </c>
      <c r="X53" s="201">
        <v>30.13</v>
      </c>
      <c r="Y53" s="201">
        <v>0</v>
      </c>
      <c r="Z53" s="201">
        <v>67.64</v>
      </c>
      <c r="AA53" s="201">
        <v>14.3</v>
      </c>
      <c r="AB53" s="201">
        <v>0</v>
      </c>
      <c r="AC53" s="201">
        <v>20.170000000000002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4.17</v>
      </c>
      <c r="AV53" s="201">
        <v>0.28000000000000003</v>
      </c>
      <c r="AW53" s="201">
        <v>0.06</v>
      </c>
      <c r="AX53" s="201">
        <v>0.21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239.91</v>
      </c>
      <c r="L54" s="201">
        <v>11.14</v>
      </c>
      <c r="M54" s="201">
        <v>31.9</v>
      </c>
      <c r="N54" s="201">
        <v>35.520000000000003</v>
      </c>
      <c r="O54" s="201">
        <v>49.61</v>
      </c>
      <c r="P54" s="201">
        <v>16.57</v>
      </c>
      <c r="Q54" s="201">
        <v>4.66</v>
      </c>
      <c r="R54" s="201">
        <v>9.1999999999999993</v>
      </c>
      <c r="S54" s="201">
        <v>5.91</v>
      </c>
      <c r="T54" s="201">
        <v>0.65</v>
      </c>
      <c r="U54" s="201">
        <v>0.83</v>
      </c>
      <c r="V54" s="201">
        <v>4.3099999999999996</v>
      </c>
      <c r="W54" s="201">
        <v>8.52</v>
      </c>
      <c r="X54" s="201">
        <v>30.13</v>
      </c>
      <c r="Y54" s="201">
        <v>0</v>
      </c>
      <c r="Z54" s="201">
        <v>67.64</v>
      </c>
      <c r="AA54" s="201">
        <v>14.3</v>
      </c>
      <c r="AB54" s="201">
        <v>0</v>
      </c>
      <c r="AC54" s="201">
        <v>20.170000000000002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4.17</v>
      </c>
      <c r="AV54" s="201">
        <v>0.28000000000000003</v>
      </c>
      <c r="AW54" s="201">
        <v>0.06</v>
      </c>
      <c r="AX54" s="201">
        <v>0.21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239.91</v>
      </c>
      <c r="L55" s="201">
        <v>11.14</v>
      </c>
      <c r="M55" s="201">
        <v>31.9</v>
      </c>
      <c r="N55" s="201">
        <v>35.520000000000003</v>
      </c>
      <c r="O55" s="201">
        <v>49.61</v>
      </c>
      <c r="P55" s="201">
        <v>16.57</v>
      </c>
      <c r="Q55" s="201">
        <v>4.66</v>
      </c>
      <c r="R55" s="201">
        <v>9.1999999999999993</v>
      </c>
      <c r="S55" s="201">
        <v>5.91</v>
      </c>
      <c r="T55" s="201">
        <v>0.65</v>
      </c>
      <c r="U55" s="201">
        <v>0.83</v>
      </c>
      <c r="V55" s="201">
        <v>4.3099999999999996</v>
      </c>
      <c r="W55" s="201">
        <v>8.52</v>
      </c>
      <c r="X55" s="201">
        <v>30.13</v>
      </c>
      <c r="Y55" s="201">
        <v>0</v>
      </c>
      <c r="Z55" s="201">
        <v>67.64</v>
      </c>
      <c r="AA55" s="201">
        <v>14.3</v>
      </c>
      <c r="AB55" s="201">
        <v>0</v>
      </c>
      <c r="AC55" s="201">
        <v>21.17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4.17</v>
      </c>
      <c r="AV55" s="201">
        <v>0.28000000000000003</v>
      </c>
      <c r="AW55" s="201">
        <v>0.06</v>
      </c>
      <c r="AX55" s="201">
        <v>0.21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239.91</v>
      </c>
      <c r="L56" s="201">
        <v>11.14</v>
      </c>
      <c r="M56" s="201">
        <v>31.9</v>
      </c>
      <c r="N56" s="201">
        <v>35.520000000000003</v>
      </c>
      <c r="O56" s="201">
        <v>49.61</v>
      </c>
      <c r="P56" s="201">
        <v>16.57</v>
      </c>
      <c r="Q56" s="201">
        <v>4.66</v>
      </c>
      <c r="R56" s="201">
        <v>9.1999999999999993</v>
      </c>
      <c r="S56" s="201">
        <v>5.91</v>
      </c>
      <c r="T56" s="201">
        <v>0.65</v>
      </c>
      <c r="U56" s="201">
        <v>0.83</v>
      </c>
      <c r="V56" s="201">
        <v>4.3099999999999996</v>
      </c>
      <c r="W56" s="201">
        <v>8.52</v>
      </c>
      <c r="X56" s="201">
        <v>30.13</v>
      </c>
      <c r="Y56" s="201">
        <v>0</v>
      </c>
      <c r="Z56" s="201">
        <v>67.64</v>
      </c>
      <c r="AA56" s="201">
        <v>14.3</v>
      </c>
      <c r="AB56" s="201">
        <v>0</v>
      </c>
      <c r="AC56" s="201">
        <v>21.17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4.17</v>
      </c>
      <c r="AV56" s="201">
        <v>0.28000000000000003</v>
      </c>
      <c r="AW56" s="201">
        <v>0.06</v>
      </c>
      <c r="AX56" s="201">
        <v>0.21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239.91</v>
      </c>
      <c r="L57" s="201">
        <v>11.14</v>
      </c>
      <c r="M57" s="201">
        <v>31.9</v>
      </c>
      <c r="N57" s="201">
        <v>2.44</v>
      </c>
      <c r="O57" s="201">
        <v>6.27</v>
      </c>
      <c r="P57" s="201">
        <v>1.06</v>
      </c>
      <c r="Q57" s="201">
        <v>4.66</v>
      </c>
      <c r="R57" s="201">
        <v>9.1999999999999993</v>
      </c>
      <c r="S57" s="201">
        <v>5.91</v>
      </c>
      <c r="T57" s="201">
        <v>0.65</v>
      </c>
      <c r="U57" s="201">
        <v>0.83</v>
      </c>
      <c r="V57" s="201">
        <v>4.3099999999999996</v>
      </c>
      <c r="W57" s="201">
        <v>8.52</v>
      </c>
      <c r="X57" s="201">
        <v>30.13</v>
      </c>
      <c r="Y57" s="201">
        <v>0</v>
      </c>
      <c r="Z57" s="201">
        <v>67.64</v>
      </c>
      <c r="AA57" s="201">
        <v>14.3</v>
      </c>
      <c r="AB57" s="201">
        <v>0</v>
      </c>
      <c r="AC57" s="201">
        <v>21.17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4.17</v>
      </c>
      <c r="AV57" s="201">
        <v>0.28000000000000003</v>
      </c>
      <c r="AW57" s="201">
        <v>0.06</v>
      </c>
      <c r="AX57" s="201">
        <v>0.21</v>
      </c>
      <c r="AY57" s="201">
        <v>1.23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239.91</v>
      </c>
      <c r="L58" s="201">
        <v>11.14</v>
      </c>
      <c r="M58" s="201">
        <v>31.9</v>
      </c>
      <c r="N58" s="201">
        <v>1.87</v>
      </c>
      <c r="O58" s="201">
        <v>2.62</v>
      </c>
      <c r="P58" s="201">
        <v>1.06</v>
      </c>
      <c r="Q58" s="201">
        <v>4.66</v>
      </c>
      <c r="R58" s="201">
        <v>9.1999999999999993</v>
      </c>
      <c r="S58" s="201">
        <v>5.91</v>
      </c>
      <c r="T58" s="201">
        <v>0.65</v>
      </c>
      <c r="U58" s="201">
        <v>0.83</v>
      </c>
      <c r="V58" s="201">
        <v>4.3099999999999996</v>
      </c>
      <c r="W58" s="201">
        <v>8.83</v>
      </c>
      <c r="X58" s="201">
        <v>30.36</v>
      </c>
      <c r="Y58" s="201">
        <v>0</v>
      </c>
      <c r="Z58" s="201">
        <v>67.64</v>
      </c>
      <c r="AA58" s="201">
        <v>14.3</v>
      </c>
      <c r="AB58" s="201">
        <v>0</v>
      </c>
      <c r="AC58" s="201">
        <v>21.17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4.17</v>
      </c>
      <c r="AV58" s="201">
        <v>0.28000000000000003</v>
      </c>
      <c r="AW58" s="201">
        <v>0.06</v>
      </c>
      <c r="AX58" s="201">
        <v>0.21</v>
      </c>
      <c r="AY58" s="201">
        <v>1.23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239.91</v>
      </c>
      <c r="L59" s="201">
        <v>11.14</v>
      </c>
      <c r="M59" s="201">
        <v>2.2599999999999998</v>
      </c>
      <c r="N59" s="201">
        <v>1.87</v>
      </c>
      <c r="O59" s="201">
        <v>2.62</v>
      </c>
      <c r="P59" s="201">
        <v>2.21</v>
      </c>
      <c r="Q59" s="201">
        <v>4.66</v>
      </c>
      <c r="R59" s="201">
        <v>9.1999999999999993</v>
      </c>
      <c r="S59" s="201">
        <v>5.91</v>
      </c>
      <c r="T59" s="201">
        <v>0.65</v>
      </c>
      <c r="U59" s="201">
        <v>0.83</v>
      </c>
      <c r="V59" s="201">
        <v>2.37</v>
      </c>
      <c r="W59" s="201">
        <v>0.67</v>
      </c>
      <c r="X59" s="201">
        <v>2.23</v>
      </c>
      <c r="Y59" s="201">
        <v>0</v>
      </c>
      <c r="Z59" s="201">
        <v>69.06</v>
      </c>
      <c r="AA59" s="201">
        <v>14.3</v>
      </c>
      <c r="AB59" s="201">
        <v>0</v>
      </c>
      <c r="AC59" s="201">
        <v>21.17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0.06</v>
      </c>
      <c r="AX59" s="201">
        <v>0.21</v>
      </c>
      <c r="AY59" s="201">
        <v>1.23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239.91</v>
      </c>
      <c r="L60" s="201">
        <v>11.14</v>
      </c>
      <c r="M60" s="201">
        <v>2.2599999999999998</v>
      </c>
      <c r="N60" s="201">
        <v>1.87</v>
      </c>
      <c r="O60" s="201">
        <v>2.62</v>
      </c>
      <c r="P60" s="201">
        <v>2.21</v>
      </c>
      <c r="Q60" s="201">
        <v>4.66</v>
      </c>
      <c r="R60" s="201">
        <v>9.24</v>
      </c>
      <c r="S60" s="201">
        <v>5.91</v>
      </c>
      <c r="T60" s="201">
        <v>0.65</v>
      </c>
      <c r="U60" s="201">
        <v>0.83</v>
      </c>
      <c r="V60" s="201">
        <v>0.65</v>
      </c>
      <c r="W60" s="201">
        <v>0.67</v>
      </c>
      <c r="X60" s="201">
        <v>2.23</v>
      </c>
      <c r="Y60" s="201">
        <v>0</v>
      </c>
      <c r="Z60" s="201">
        <v>34.47</v>
      </c>
      <c r="AA60" s="201">
        <v>14.3</v>
      </c>
      <c r="AB60" s="201">
        <v>0</v>
      </c>
      <c r="AC60" s="201">
        <v>21.17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0.06</v>
      </c>
      <c r="AX60" s="201">
        <v>0.21</v>
      </c>
      <c r="AY60" s="201">
        <v>1.23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239.91</v>
      </c>
      <c r="L61" s="201">
        <v>11.14</v>
      </c>
      <c r="M61" s="201">
        <v>2.2599999999999998</v>
      </c>
      <c r="N61" s="201">
        <v>1.87</v>
      </c>
      <c r="O61" s="201">
        <v>2.62</v>
      </c>
      <c r="P61" s="201">
        <v>2.5</v>
      </c>
      <c r="Q61" s="201">
        <v>0.34</v>
      </c>
      <c r="R61" s="201">
        <v>0.68</v>
      </c>
      <c r="S61" s="201">
        <v>0.42</v>
      </c>
      <c r="T61" s="201">
        <v>0.05</v>
      </c>
      <c r="U61" s="201">
        <v>0.83</v>
      </c>
      <c r="V61" s="201">
        <v>0.31</v>
      </c>
      <c r="W61" s="201">
        <v>0.67</v>
      </c>
      <c r="X61" s="201">
        <v>2.23</v>
      </c>
      <c r="Y61" s="201">
        <v>0</v>
      </c>
      <c r="Z61" s="201">
        <v>17.940000000000001</v>
      </c>
      <c r="AA61" s="201">
        <v>15.01</v>
      </c>
      <c r="AB61" s="201">
        <v>0</v>
      </c>
      <c r="AC61" s="201">
        <v>21.17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0.06</v>
      </c>
      <c r="AX61" s="201">
        <v>0.21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212.87</v>
      </c>
      <c r="L62" s="201">
        <v>11.14</v>
      </c>
      <c r="M62" s="201">
        <v>2.2599999999999998</v>
      </c>
      <c r="N62" s="201">
        <v>1.87</v>
      </c>
      <c r="O62" s="201">
        <v>2.62</v>
      </c>
      <c r="P62" s="201">
        <v>2.5</v>
      </c>
      <c r="Q62" s="201">
        <v>0.34</v>
      </c>
      <c r="R62" s="201">
        <v>0.68</v>
      </c>
      <c r="S62" s="201">
        <v>0.42</v>
      </c>
      <c r="T62" s="201">
        <v>0.05</v>
      </c>
      <c r="U62" s="201">
        <v>0.83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1.1599999999999999</v>
      </c>
      <c r="AB62" s="201">
        <v>0</v>
      </c>
      <c r="AC62" s="201">
        <v>21.17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0.06</v>
      </c>
      <c r="AX62" s="201">
        <v>0.21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239.92</v>
      </c>
      <c r="L63" s="201">
        <v>11.14</v>
      </c>
      <c r="M63" s="201">
        <v>2.2599999999999998</v>
      </c>
      <c r="N63" s="201">
        <v>1.87</v>
      </c>
      <c r="O63" s="201">
        <v>2.62</v>
      </c>
      <c r="P63" s="201">
        <v>2.5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0.83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21.17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0.06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239.92</v>
      </c>
      <c r="L64" s="201">
        <v>11.14</v>
      </c>
      <c r="M64" s="201">
        <v>2.2599999999999998</v>
      </c>
      <c r="N64" s="201">
        <v>1.87</v>
      </c>
      <c r="O64" s="201">
        <v>2.62</v>
      </c>
      <c r="P64" s="201">
        <v>2.5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0.83</v>
      </c>
      <c r="V64" s="201">
        <v>0.31</v>
      </c>
      <c r="W64" s="201">
        <v>0.67</v>
      </c>
      <c r="X64" s="201">
        <v>2.21</v>
      </c>
      <c r="Y64" s="201">
        <v>0</v>
      </c>
      <c r="Z64" s="201">
        <v>4.2</v>
      </c>
      <c r="AA64" s="201">
        <v>1.35</v>
      </c>
      <c r="AB64" s="201">
        <v>0</v>
      </c>
      <c r="AC64" s="201">
        <v>21.17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0.06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239.92</v>
      </c>
      <c r="L65" s="201">
        <v>11.14</v>
      </c>
      <c r="M65" s="201">
        <v>2.2599999999999998</v>
      </c>
      <c r="N65" s="201">
        <v>1.87</v>
      </c>
      <c r="O65" s="201">
        <v>2.62</v>
      </c>
      <c r="P65" s="201">
        <v>2.5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0.83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25.13</v>
      </c>
      <c r="AB65" s="201">
        <v>0</v>
      </c>
      <c r="AC65" s="201">
        <v>21.17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0.06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239.92</v>
      </c>
      <c r="L66" s="201">
        <v>11.14</v>
      </c>
      <c r="M66" s="201">
        <v>2.2599999999999998</v>
      </c>
      <c r="N66" s="201">
        <v>1.87</v>
      </c>
      <c r="O66" s="201">
        <v>2.62</v>
      </c>
      <c r="P66" s="201">
        <v>2.5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0.83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25.13</v>
      </c>
      <c r="AB66" s="201">
        <v>0</v>
      </c>
      <c r="AC66" s="201">
        <v>21.17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0.06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239.92</v>
      </c>
      <c r="L67" s="201">
        <v>11.14</v>
      </c>
      <c r="M67" s="201">
        <v>2.2599999999999998</v>
      </c>
      <c r="N67" s="201">
        <v>1.87</v>
      </c>
      <c r="O67" s="201">
        <v>2.62</v>
      </c>
      <c r="P67" s="201">
        <v>2.5</v>
      </c>
      <c r="Q67" s="201">
        <v>4.66</v>
      </c>
      <c r="R67" s="201">
        <v>4.13</v>
      </c>
      <c r="S67" s="201">
        <v>2.99</v>
      </c>
      <c r="T67" s="201">
        <v>0.39</v>
      </c>
      <c r="U67" s="201">
        <v>0.83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21.63</v>
      </c>
      <c r="AB67" s="201">
        <v>0</v>
      </c>
      <c r="AC67" s="201">
        <v>21.17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0.13</v>
      </c>
      <c r="AX67" s="201">
        <v>0.11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239.92</v>
      </c>
      <c r="L68" s="201">
        <v>11.14</v>
      </c>
      <c r="M68" s="201">
        <v>2.2599999999999998</v>
      </c>
      <c r="N68" s="201">
        <v>1.87</v>
      </c>
      <c r="O68" s="201">
        <v>2.62</v>
      </c>
      <c r="P68" s="201">
        <v>2.5</v>
      </c>
      <c r="Q68" s="201">
        <v>4.66</v>
      </c>
      <c r="R68" s="201">
        <v>8.82</v>
      </c>
      <c r="S68" s="201">
        <v>5.91</v>
      </c>
      <c r="T68" s="201">
        <v>0.68</v>
      </c>
      <c r="U68" s="201">
        <v>0.83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21.63</v>
      </c>
      <c r="AB68" s="201">
        <v>0</v>
      </c>
      <c r="AC68" s="201">
        <v>21.17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0.13</v>
      </c>
      <c r="AX68" s="201">
        <v>0.11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239.91</v>
      </c>
      <c r="L69" s="201">
        <v>11.14</v>
      </c>
      <c r="M69" s="201">
        <v>2.2599999999999998</v>
      </c>
      <c r="N69" s="201">
        <v>1.87</v>
      </c>
      <c r="O69" s="201">
        <v>2.62</v>
      </c>
      <c r="P69" s="201">
        <v>2.5</v>
      </c>
      <c r="Q69" s="201">
        <v>4.66</v>
      </c>
      <c r="R69" s="201">
        <v>9.1999999999999993</v>
      </c>
      <c r="S69" s="201">
        <v>5.91</v>
      </c>
      <c r="T69" s="201">
        <v>0.68</v>
      </c>
      <c r="U69" s="201">
        <v>0.83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14.3</v>
      </c>
      <c r="AB69" s="201">
        <v>0</v>
      </c>
      <c r="AC69" s="201">
        <v>21.17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0.15</v>
      </c>
      <c r="AX69" s="201">
        <v>0.11</v>
      </c>
      <c r="AY69" s="201">
        <v>1.23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239.91</v>
      </c>
      <c r="L70" s="201">
        <v>11.14</v>
      </c>
      <c r="M70" s="201">
        <v>2.2599999999999998</v>
      </c>
      <c r="N70" s="201">
        <v>1.87</v>
      </c>
      <c r="O70" s="201">
        <v>2.62</v>
      </c>
      <c r="P70" s="201">
        <v>2.5</v>
      </c>
      <c r="Q70" s="201">
        <v>4.66</v>
      </c>
      <c r="R70" s="201">
        <v>9.1999999999999993</v>
      </c>
      <c r="S70" s="201">
        <v>5.91</v>
      </c>
      <c r="T70" s="201">
        <v>0.68</v>
      </c>
      <c r="U70" s="201">
        <v>0.83</v>
      </c>
      <c r="V70" s="201">
        <v>0.31</v>
      </c>
      <c r="W70" s="201">
        <v>0.67</v>
      </c>
      <c r="X70" s="201">
        <v>2.21</v>
      </c>
      <c r="Y70" s="201">
        <v>0</v>
      </c>
      <c r="Z70" s="201">
        <v>4.2</v>
      </c>
      <c r="AA70" s="201">
        <v>14.3</v>
      </c>
      <c r="AB70" s="201">
        <v>0</v>
      </c>
      <c r="AC70" s="201">
        <v>21.17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0.16</v>
      </c>
      <c r="AX70" s="201">
        <v>0.11</v>
      </c>
      <c r="AY70" s="201">
        <v>1.23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239.91</v>
      </c>
      <c r="L71" s="201">
        <v>11.14</v>
      </c>
      <c r="M71" s="201">
        <v>2.2599999999999998</v>
      </c>
      <c r="N71" s="201">
        <v>1.87</v>
      </c>
      <c r="O71" s="201">
        <v>2.62</v>
      </c>
      <c r="P71" s="201">
        <v>2.5</v>
      </c>
      <c r="Q71" s="201">
        <v>4.1100000000000003</v>
      </c>
      <c r="R71" s="201">
        <v>9.1999999999999993</v>
      </c>
      <c r="S71" s="201">
        <v>5.91</v>
      </c>
      <c r="T71" s="201">
        <v>0.68</v>
      </c>
      <c r="U71" s="201">
        <v>0.83</v>
      </c>
      <c r="V71" s="201">
        <v>0.31</v>
      </c>
      <c r="W71" s="201">
        <v>0.67</v>
      </c>
      <c r="X71" s="201">
        <v>2.23</v>
      </c>
      <c r="Y71" s="201">
        <v>0</v>
      </c>
      <c r="Z71" s="201">
        <v>0</v>
      </c>
      <c r="AA71" s="201">
        <v>14.3</v>
      </c>
      <c r="AB71" s="201">
        <v>0</v>
      </c>
      <c r="AC71" s="201">
        <v>21.17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0.16</v>
      </c>
      <c r="AX71" s="201">
        <v>0.11</v>
      </c>
      <c r="AY71" s="201">
        <v>1.23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239.91</v>
      </c>
      <c r="L72" s="201">
        <v>11.14</v>
      </c>
      <c r="M72" s="201">
        <v>2.2599999999999998</v>
      </c>
      <c r="N72" s="201">
        <v>1.87</v>
      </c>
      <c r="O72" s="201">
        <v>2.62</v>
      </c>
      <c r="P72" s="201">
        <v>2.5</v>
      </c>
      <c r="Q72" s="201">
        <v>4.66</v>
      </c>
      <c r="R72" s="201">
        <v>9.1999999999999993</v>
      </c>
      <c r="S72" s="201">
        <v>5.91</v>
      </c>
      <c r="T72" s="201">
        <v>0.68</v>
      </c>
      <c r="U72" s="201">
        <v>0.83</v>
      </c>
      <c r="V72" s="201">
        <v>0.31</v>
      </c>
      <c r="W72" s="201">
        <v>0.67</v>
      </c>
      <c r="X72" s="201">
        <v>2.23</v>
      </c>
      <c r="Y72" s="201">
        <v>0</v>
      </c>
      <c r="Z72" s="201">
        <v>2.36</v>
      </c>
      <c r="AA72" s="201">
        <v>14.3</v>
      </c>
      <c r="AB72" s="201">
        <v>0</v>
      </c>
      <c r="AC72" s="201">
        <v>21.17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0.16</v>
      </c>
      <c r="AX72" s="201">
        <v>0.11</v>
      </c>
      <c r="AY72" s="201">
        <v>1.23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239.91</v>
      </c>
      <c r="L73" s="201">
        <v>11.14</v>
      </c>
      <c r="M73" s="201">
        <v>2.2599999999999998</v>
      </c>
      <c r="N73" s="201">
        <v>1.87</v>
      </c>
      <c r="O73" s="201">
        <v>2.62</v>
      </c>
      <c r="P73" s="201">
        <v>2.5</v>
      </c>
      <c r="Q73" s="201">
        <v>4.66</v>
      </c>
      <c r="R73" s="201">
        <v>9.1999999999999993</v>
      </c>
      <c r="S73" s="201">
        <v>5.91</v>
      </c>
      <c r="T73" s="201">
        <v>0.68</v>
      </c>
      <c r="U73" s="201">
        <v>0.83</v>
      </c>
      <c r="V73" s="201">
        <v>0.31</v>
      </c>
      <c r="W73" s="201">
        <v>0.67</v>
      </c>
      <c r="X73" s="201">
        <v>2.23</v>
      </c>
      <c r="Y73" s="201">
        <v>0</v>
      </c>
      <c r="Z73" s="201">
        <v>3.43</v>
      </c>
      <c r="AA73" s="201">
        <v>14.3</v>
      </c>
      <c r="AB73" s="201">
        <v>0</v>
      </c>
      <c r="AC73" s="201">
        <v>21.17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0.16</v>
      </c>
      <c r="AX73" s="201">
        <v>0.11</v>
      </c>
      <c r="AY73" s="201">
        <v>1.23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239.91</v>
      </c>
      <c r="L74" s="201">
        <v>11.14</v>
      </c>
      <c r="M74" s="201">
        <v>2.2599999999999998</v>
      </c>
      <c r="N74" s="201">
        <v>1.87</v>
      </c>
      <c r="O74" s="201">
        <v>2.62</v>
      </c>
      <c r="P74" s="201">
        <v>2.5</v>
      </c>
      <c r="Q74" s="201">
        <v>4.66</v>
      </c>
      <c r="R74" s="201">
        <v>9.1999999999999993</v>
      </c>
      <c r="S74" s="201">
        <v>5.91</v>
      </c>
      <c r="T74" s="201">
        <v>0.68</v>
      </c>
      <c r="U74" s="201">
        <v>0.83</v>
      </c>
      <c r="V74" s="201">
        <v>0.31</v>
      </c>
      <c r="W74" s="201">
        <v>0.67</v>
      </c>
      <c r="X74" s="201">
        <v>2.23</v>
      </c>
      <c r="Y74" s="201">
        <v>0</v>
      </c>
      <c r="Z74" s="201">
        <v>3.43</v>
      </c>
      <c r="AA74" s="201">
        <v>14.3</v>
      </c>
      <c r="AB74" s="201">
        <v>0</v>
      </c>
      <c r="AC74" s="201">
        <v>21.17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0.23</v>
      </c>
      <c r="AX74" s="201">
        <v>0.11</v>
      </c>
      <c r="AY74" s="201">
        <v>1.23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239.91</v>
      </c>
      <c r="L75" s="201">
        <v>11.14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4.66</v>
      </c>
      <c r="R75" s="201">
        <v>9.1999999999999993</v>
      </c>
      <c r="S75" s="201">
        <v>5.91</v>
      </c>
      <c r="T75" s="201">
        <v>0.68</v>
      </c>
      <c r="U75" s="201">
        <v>0.83</v>
      </c>
      <c r="V75" s="201">
        <v>0.31</v>
      </c>
      <c r="W75" s="201">
        <v>0.67</v>
      </c>
      <c r="X75" s="201">
        <v>2.23</v>
      </c>
      <c r="Y75" s="201">
        <v>0</v>
      </c>
      <c r="Z75" s="201">
        <v>3.43</v>
      </c>
      <c r="AA75" s="201">
        <v>14.3</v>
      </c>
      <c r="AB75" s="201">
        <v>0</v>
      </c>
      <c r="AC75" s="201">
        <v>21.17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1.23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239.91</v>
      </c>
      <c r="L76" s="201">
        <v>11.14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4.66</v>
      </c>
      <c r="R76" s="201">
        <v>9.1999999999999993</v>
      </c>
      <c r="S76" s="201">
        <v>5.91</v>
      </c>
      <c r="T76" s="201">
        <v>0.68</v>
      </c>
      <c r="U76" s="201">
        <v>0.83</v>
      </c>
      <c r="V76" s="201">
        <v>0.31</v>
      </c>
      <c r="W76" s="201">
        <v>0.67</v>
      </c>
      <c r="X76" s="201">
        <v>2.23</v>
      </c>
      <c r="Y76" s="201">
        <v>0</v>
      </c>
      <c r="Z76" s="201">
        <v>3.43</v>
      </c>
      <c r="AA76" s="201">
        <v>14.3</v>
      </c>
      <c r="AB76" s="201">
        <v>0</v>
      </c>
      <c r="AC76" s="201">
        <v>21.17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1.23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239.91</v>
      </c>
      <c r="L77" s="201">
        <v>11.14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4.66</v>
      </c>
      <c r="R77" s="201">
        <v>9.1999999999999993</v>
      </c>
      <c r="S77" s="201">
        <v>5.91</v>
      </c>
      <c r="T77" s="201">
        <v>0.68</v>
      </c>
      <c r="U77" s="201">
        <v>0.83</v>
      </c>
      <c r="V77" s="201">
        <v>0.31</v>
      </c>
      <c r="W77" s="201">
        <v>0.67</v>
      </c>
      <c r="X77" s="201">
        <v>2.23</v>
      </c>
      <c r="Y77" s="201">
        <v>0</v>
      </c>
      <c r="Z77" s="201">
        <v>3.43</v>
      </c>
      <c r="AA77" s="201">
        <v>14.3</v>
      </c>
      <c r="AB77" s="201">
        <v>0</v>
      </c>
      <c r="AC77" s="201">
        <v>21.17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1.23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239.91</v>
      </c>
      <c r="L78" s="201">
        <v>11.14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4.66</v>
      </c>
      <c r="R78" s="201">
        <v>9.1999999999999993</v>
      </c>
      <c r="S78" s="201">
        <v>5.91</v>
      </c>
      <c r="T78" s="201">
        <v>0.68</v>
      </c>
      <c r="U78" s="201">
        <v>0.83</v>
      </c>
      <c r="V78" s="201">
        <v>0.31</v>
      </c>
      <c r="W78" s="201">
        <v>0.52</v>
      </c>
      <c r="X78" s="201">
        <v>2.21</v>
      </c>
      <c r="Y78" s="201">
        <v>0</v>
      </c>
      <c r="Z78" s="201">
        <v>3.43</v>
      </c>
      <c r="AA78" s="201">
        <v>14.3</v>
      </c>
      <c r="AB78" s="201">
        <v>0</v>
      </c>
      <c r="AC78" s="201">
        <v>21.17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1.23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239.91</v>
      </c>
      <c r="L79" s="201">
        <v>11.33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3.67</v>
      </c>
      <c r="R79" s="201">
        <v>9.1999999999999993</v>
      </c>
      <c r="S79" s="201">
        <v>5.91</v>
      </c>
      <c r="T79" s="201">
        <v>0.68</v>
      </c>
      <c r="U79" s="201">
        <v>1.9</v>
      </c>
      <c r="V79" s="201">
        <v>0.31</v>
      </c>
      <c r="W79" s="201">
        <v>0.67</v>
      </c>
      <c r="X79" s="201">
        <v>2.21</v>
      </c>
      <c r="Y79" s="201">
        <v>0</v>
      </c>
      <c r="Z79" s="201">
        <v>3.43</v>
      </c>
      <c r="AA79" s="201">
        <v>12.62</v>
      </c>
      <c r="AB79" s="201">
        <v>0</v>
      </c>
      <c r="AC79" s="201">
        <v>21.17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1.23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239.91</v>
      </c>
      <c r="L80" s="201">
        <v>11.33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3.67</v>
      </c>
      <c r="R80" s="201">
        <v>9.1999999999999993</v>
      </c>
      <c r="S80" s="201">
        <v>5.91</v>
      </c>
      <c r="T80" s="201">
        <v>0.68</v>
      </c>
      <c r="U80" s="201">
        <v>1.9</v>
      </c>
      <c r="V80" s="201">
        <v>0.31</v>
      </c>
      <c r="W80" s="201">
        <v>0.67</v>
      </c>
      <c r="X80" s="201">
        <v>2.21</v>
      </c>
      <c r="Y80" s="201">
        <v>0</v>
      </c>
      <c r="Z80" s="201">
        <v>3.43</v>
      </c>
      <c r="AA80" s="201">
        <v>12.62</v>
      </c>
      <c r="AB80" s="201">
        <v>0</v>
      </c>
      <c r="AC80" s="201">
        <v>21.17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1.23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239.91</v>
      </c>
      <c r="L81" s="201">
        <v>11.33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3.67</v>
      </c>
      <c r="R81" s="201">
        <v>9.1999999999999993</v>
      </c>
      <c r="S81" s="201">
        <v>5.91</v>
      </c>
      <c r="T81" s="201">
        <v>0.68</v>
      </c>
      <c r="U81" s="201">
        <v>1.9</v>
      </c>
      <c r="V81" s="201">
        <v>4.3099999999999996</v>
      </c>
      <c r="W81" s="201">
        <v>0.67</v>
      </c>
      <c r="X81" s="201">
        <v>2.21</v>
      </c>
      <c r="Y81" s="201">
        <v>0</v>
      </c>
      <c r="Z81" s="201">
        <v>42.33</v>
      </c>
      <c r="AA81" s="201">
        <v>12.62</v>
      </c>
      <c r="AB81" s="201">
        <v>0</v>
      </c>
      <c r="AC81" s="201">
        <v>21.17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1.23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239.91</v>
      </c>
      <c r="L82" s="201">
        <v>11.33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3.67</v>
      </c>
      <c r="R82" s="201">
        <v>9.1999999999999993</v>
      </c>
      <c r="S82" s="201">
        <v>5.91</v>
      </c>
      <c r="T82" s="201">
        <v>0.68</v>
      </c>
      <c r="U82" s="201">
        <v>1.9</v>
      </c>
      <c r="V82" s="201">
        <v>4.3099999999999996</v>
      </c>
      <c r="W82" s="201">
        <v>0.67</v>
      </c>
      <c r="X82" s="201">
        <v>2.21</v>
      </c>
      <c r="Y82" s="201">
        <v>0</v>
      </c>
      <c r="Z82" s="201">
        <v>42.33</v>
      </c>
      <c r="AA82" s="201">
        <v>12.62</v>
      </c>
      <c r="AB82" s="201">
        <v>0</v>
      </c>
      <c r="AC82" s="201">
        <v>21.17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1.23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239.91</v>
      </c>
      <c r="L83" s="201">
        <v>11.33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3.68</v>
      </c>
      <c r="R83" s="201">
        <v>8.99</v>
      </c>
      <c r="S83" s="201">
        <v>5.91</v>
      </c>
      <c r="T83" s="201">
        <v>0.68</v>
      </c>
      <c r="U83" s="201">
        <v>1.9</v>
      </c>
      <c r="V83" s="201">
        <v>4.3099999999999996</v>
      </c>
      <c r="W83" s="201">
        <v>0.67</v>
      </c>
      <c r="X83" s="201">
        <v>2.21</v>
      </c>
      <c r="Y83" s="201">
        <v>0</v>
      </c>
      <c r="Z83" s="201">
        <v>42.33</v>
      </c>
      <c r="AA83" s="201">
        <v>12.62</v>
      </c>
      <c r="AB83" s="201">
        <v>0</v>
      </c>
      <c r="AC83" s="201">
        <v>21.17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1.23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239.91</v>
      </c>
      <c r="L84" s="201">
        <v>11.33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3.69</v>
      </c>
      <c r="R84" s="201">
        <v>8.99</v>
      </c>
      <c r="S84" s="201">
        <v>5.91</v>
      </c>
      <c r="T84" s="201">
        <v>0.68</v>
      </c>
      <c r="U84" s="201">
        <v>1.9</v>
      </c>
      <c r="V84" s="201">
        <v>4.3099999999999996</v>
      </c>
      <c r="W84" s="201">
        <v>0.67</v>
      </c>
      <c r="X84" s="201">
        <v>2.21</v>
      </c>
      <c r="Y84" s="201">
        <v>0</v>
      </c>
      <c r="Z84" s="201">
        <v>42.33</v>
      </c>
      <c r="AA84" s="201">
        <v>12.62</v>
      </c>
      <c r="AB84" s="201">
        <v>0</v>
      </c>
      <c r="AC84" s="201">
        <v>21.17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1.23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222.53</v>
      </c>
      <c r="L85" s="201">
        <v>11.33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3.69</v>
      </c>
      <c r="R85" s="201">
        <v>8.99</v>
      </c>
      <c r="S85" s="201">
        <v>5.91</v>
      </c>
      <c r="T85" s="201">
        <v>0.68</v>
      </c>
      <c r="U85" s="201">
        <v>1.9</v>
      </c>
      <c r="V85" s="201">
        <v>0.31</v>
      </c>
      <c r="W85" s="201">
        <v>0.67</v>
      </c>
      <c r="X85" s="201">
        <v>2.21</v>
      </c>
      <c r="Y85" s="201">
        <v>0</v>
      </c>
      <c r="Z85" s="201">
        <v>3.43</v>
      </c>
      <c r="AA85" s="201">
        <v>12.62</v>
      </c>
      <c r="AB85" s="201">
        <v>0</v>
      </c>
      <c r="AC85" s="201">
        <v>19.190000000000001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1.23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203.21</v>
      </c>
      <c r="L86" s="201">
        <v>11.33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3.69</v>
      </c>
      <c r="R86" s="201">
        <v>8.99</v>
      </c>
      <c r="S86" s="201">
        <v>5.91</v>
      </c>
      <c r="T86" s="201">
        <v>0.68</v>
      </c>
      <c r="U86" s="201">
        <v>1.9</v>
      </c>
      <c r="V86" s="201">
        <v>0.31</v>
      </c>
      <c r="W86" s="201">
        <v>0.67</v>
      </c>
      <c r="X86" s="201">
        <v>2.21</v>
      </c>
      <c r="Y86" s="201">
        <v>0</v>
      </c>
      <c r="Z86" s="201">
        <v>3.43</v>
      </c>
      <c r="AA86" s="201">
        <v>12.62</v>
      </c>
      <c r="AB86" s="201">
        <v>0</v>
      </c>
      <c r="AC86" s="201">
        <v>19.190000000000001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-35</v>
      </c>
      <c r="AL86" s="201">
        <v>0</v>
      </c>
      <c r="AM86" s="201">
        <v>0</v>
      </c>
      <c r="AN86" s="201">
        <v>0</v>
      </c>
      <c r="AO86" s="201">
        <v>177.04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1.23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185.23</v>
      </c>
      <c r="L87" s="201">
        <v>12.13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0.5</v>
      </c>
      <c r="R87" s="201">
        <v>2.11</v>
      </c>
      <c r="S87" s="201">
        <v>1.5</v>
      </c>
      <c r="T87" s="201">
        <v>0.05</v>
      </c>
      <c r="U87" s="201">
        <v>1.9</v>
      </c>
      <c r="V87" s="201">
        <v>0.31</v>
      </c>
      <c r="W87" s="201">
        <v>0.67</v>
      </c>
      <c r="X87" s="201">
        <v>2.21</v>
      </c>
      <c r="Y87" s="201">
        <v>0</v>
      </c>
      <c r="Z87" s="201">
        <v>3.43</v>
      </c>
      <c r="AA87" s="201">
        <v>3.69</v>
      </c>
      <c r="AB87" s="201">
        <v>0</v>
      </c>
      <c r="AC87" s="201">
        <v>19.190000000000001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-35</v>
      </c>
      <c r="AL87" s="201">
        <v>0</v>
      </c>
      <c r="AM87" s="201">
        <v>0</v>
      </c>
      <c r="AN87" s="201">
        <v>0</v>
      </c>
      <c r="AO87" s="201">
        <v>177.04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82.43</v>
      </c>
      <c r="L88" s="201">
        <v>11.33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0.31</v>
      </c>
      <c r="R88" s="201">
        <v>0.68</v>
      </c>
      <c r="S88" s="201">
        <v>0.42</v>
      </c>
      <c r="T88" s="201">
        <v>0.05</v>
      </c>
      <c r="U88" s="201">
        <v>1.9</v>
      </c>
      <c r="V88" s="201">
        <v>0.31</v>
      </c>
      <c r="W88" s="201">
        <v>0.67</v>
      </c>
      <c r="X88" s="201">
        <v>2.21</v>
      </c>
      <c r="Y88" s="201">
        <v>0</v>
      </c>
      <c r="Z88" s="201">
        <v>3.43</v>
      </c>
      <c r="AA88" s="201">
        <v>1.35</v>
      </c>
      <c r="AB88" s="201">
        <v>0</v>
      </c>
      <c r="AC88" s="201">
        <v>19.190000000000001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-35</v>
      </c>
      <c r="AL88" s="201">
        <v>0</v>
      </c>
      <c r="AM88" s="201">
        <v>0</v>
      </c>
      <c r="AN88" s="201">
        <v>0</v>
      </c>
      <c r="AO88" s="201">
        <v>177.04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17.760000000000002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1.1100000000000001</v>
      </c>
      <c r="Q89" s="201">
        <v>0.31</v>
      </c>
      <c r="R89" s="201">
        <v>0.68</v>
      </c>
      <c r="S89" s="201">
        <v>0.42</v>
      </c>
      <c r="T89" s="201">
        <v>0.05</v>
      </c>
      <c r="U89" s="201">
        <v>1.9</v>
      </c>
      <c r="V89" s="201">
        <v>0.31</v>
      </c>
      <c r="W89" s="201">
        <v>0.67</v>
      </c>
      <c r="X89" s="201">
        <v>2.21</v>
      </c>
      <c r="Y89" s="201">
        <v>0</v>
      </c>
      <c r="Z89" s="201">
        <v>3.43</v>
      </c>
      <c r="AA89" s="201">
        <v>1.35</v>
      </c>
      <c r="AB89" s="201">
        <v>0</v>
      </c>
      <c r="AC89" s="201">
        <v>19.190000000000001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-35</v>
      </c>
      <c r="AL89" s="201">
        <v>0</v>
      </c>
      <c r="AM89" s="201">
        <v>0</v>
      </c>
      <c r="AN89" s="201">
        <v>0</v>
      </c>
      <c r="AO89" s="201">
        <v>107.04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17.14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1.1100000000000001</v>
      </c>
      <c r="Q90" s="201">
        <v>0.31</v>
      </c>
      <c r="R90" s="201">
        <v>0.68</v>
      </c>
      <c r="S90" s="201">
        <v>0.42</v>
      </c>
      <c r="T90" s="201">
        <v>0.05</v>
      </c>
      <c r="U90" s="201">
        <v>1.9</v>
      </c>
      <c r="V90" s="201">
        <v>0.31</v>
      </c>
      <c r="W90" s="201">
        <v>0.67</v>
      </c>
      <c r="X90" s="201">
        <v>2.21</v>
      </c>
      <c r="Y90" s="201">
        <v>0</v>
      </c>
      <c r="Z90" s="201">
        <v>3.43</v>
      </c>
      <c r="AA90" s="201">
        <v>1.35</v>
      </c>
      <c r="AB90" s="201">
        <v>0</v>
      </c>
      <c r="AC90" s="201">
        <v>19.190000000000001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-35</v>
      </c>
      <c r="AL90" s="201">
        <v>0</v>
      </c>
      <c r="AM90" s="201">
        <v>0</v>
      </c>
      <c r="AN90" s="201">
        <v>0</v>
      </c>
      <c r="AO90" s="201">
        <v>107.04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17.510000000000002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1.1100000000000001</v>
      </c>
      <c r="Q91" s="201">
        <v>0.31</v>
      </c>
      <c r="R91" s="201">
        <v>0.68</v>
      </c>
      <c r="S91" s="201">
        <v>0.42</v>
      </c>
      <c r="T91" s="201">
        <v>0.05</v>
      </c>
      <c r="U91" s="201">
        <v>1.9</v>
      </c>
      <c r="V91" s="201">
        <v>0.31</v>
      </c>
      <c r="W91" s="201">
        <v>0.67</v>
      </c>
      <c r="X91" s="201">
        <v>2.21</v>
      </c>
      <c r="Y91" s="201">
        <v>0</v>
      </c>
      <c r="Z91" s="201">
        <v>3.43</v>
      </c>
      <c r="AA91" s="201">
        <v>1.35</v>
      </c>
      <c r="AB91" s="201">
        <v>0</v>
      </c>
      <c r="AC91" s="201">
        <v>19.190000000000001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-4.3499999999999996</v>
      </c>
      <c r="AL91" s="201">
        <v>0</v>
      </c>
      <c r="AM91" s="201">
        <v>0</v>
      </c>
      <c r="AN91" s="201">
        <v>0</v>
      </c>
      <c r="AO91" s="201">
        <v>72.959999999999994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17.510000000000002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1.1100000000000001</v>
      </c>
      <c r="Q92" s="201">
        <v>0.31</v>
      </c>
      <c r="R92" s="201">
        <v>0.68</v>
      </c>
      <c r="S92" s="201">
        <v>0.42</v>
      </c>
      <c r="T92" s="201">
        <v>0.05</v>
      </c>
      <c r="U92" s="201">
        <v>1.9</v>
      </c>
      <c r="V92" s="201">
        <v>0.31</v>
      </c>
      <c r="W92" s="201">
        <v>0.67</v>
      </c>
      <c r="X92" s="201">
        <v>2.21</v>
      </c>
      <c r="Y92" s="201">
        <v>0</v>
      </c>
      <c r="Z92" s="201">
        <v>3.43</v>
      </c>
      <c r="AA92" s="201">
        <v>1.35</v>
      </c>
      <c r="AB92" s="201">
        <v>0</v>
      </c>
      <c r="AC92" s="201">
        <v>19.190000000000001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-4.3499999999999996</v>
      </c>
      <c r="AL92" s="201">
        <v>0</v>
      </c>
      <c r="AM92" s="201">
        <v>0</v>
      </c>
      <c r="AN92" s="201">
        <v>0</v>
      </c>
      <c r="AO92" s="201">
        <v>82.59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17.510000000000002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1.1100000000000001</v>
      </c>
      <c r="Q93" s="201">
        <v>0.31</v>
      </c>
      <c r="R93" s="201">
        <v>0.68</v>
      </c>
      <c r="S93" s="201">
        <v>0.42</v>
      </c>
      <c r="T93" s="201">
        <v>0.05</v>
      </c>
      <c r="U93" s="201">
        <v>1.9</v>
      </c>
      <c r="V93" s="201">
        <v>0.31</v>
      </c>
      <c r="W93" s="201">
        <v>0.67</v>
      </c>
      <c r="X93" s="201">
        <v>2.21</v>
      </c>
      <c r="Y93" s="201">
        <v>0</v>
      </c>
      <c r="Z93" s="201">
        <v>3.43</v>
      </c>
      <c r="AA93" s="201">
        <v>1.35</v>
      </c>
      <c r="AB93" s="201">
        <v>0</v>
      </c>
      <c r="AC93" s="201">
        <v>19.190000000000001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-4.3499999999999996</v>
      </c>
      <c r="AL93" s="201">
        <v>0</v>
      </c>
      <c r="AM93" s="201">
        <v>0</v>
      </c>
      <c r="AN93" s="201">
        <v>0</v>
      </c>
      <c r="AO93" s="201">
        <v>72.959999999999994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17.510000000000002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1.1100000000000001</v>
      </c>
      <c r="Q94" s="201">
        <v>0.31</v>
      </c>
      <c r="R94" s="201">
        <v>0.68</v>
      </c>
      <c r="S94" s="201">
        <v>0.42</v>
      </c>
      <c r="T94" s="201">
        <v>0.05</v>
      </c>
      <c r="U94" s="201">
        <v>1.9</v>
      </c>
      <c r="V94" s="201">
        <v>0.31</v>
      </c>
      <c r="W94" s="201">
        <v>0.67</v>
      </c>
      <c r="X94" s="201">
        <v>2.21</v>
      </c>
      <c r="Y94" s="201">
        <v>0</v>
      </c>
      <c r="Z94" s="201">
        <v>3.43</v>
      </c>
      <c r="AA94" s="201">
        <v>1.35</v>
      </c>
      <c r="AB94" s="201">
        <v>0</v>
      </c>
      <c r="AC94" s="201">
        <v>19.190000000000001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-4.3499999999999996</v>
      </c>
      <c r="AL94" s="201">
        <v>0</v>
      </c>
      <c r="AM94" s="201">
        <v>0</v>
      </c>
      <c r="AN94" s="201">
        <v>0</v>
      </c>
      <c r="AO94" s="201">
        <v>72.959999999999994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17.510000000000002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1.1100000000000001</v>
      </c>
      <c r="Q95" s="201">
        <v>0.31</v>
      </c>
      <c r="R95" s="201">
        <v>0.68</v>
      </c>
      <c r="S95" s="201">
        <v>0.42</v>
      </c>
      <c r="T95" s="201">
        <v>0.05</v>
      </c>
      <c r="U95" s="201">
        <v>1.9</v>
      </c>
      <c r="V95" s="201">
        <v>0.31</v>
      </c>
      <c r="W95" s="201">
        <v>0.67</v>
      </c>
      <c r="X95" s="201">
        <v>2.21</v>
      </c>
      <c r="Y95" s="201">
        <v>0</v>
      </c>
      <c r="Z95" s="201">
        <v>3.43</v>
      </c>
      <c r="AA95" s="201">
        <v>1.35</v>
      </c>
      <c r="AB95" s="201">
        <v>0</v>
      </c>
      <c r="AC95" s="201">
        <v>19.190000000000001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-35</v>
      </c>
      <c r="AL95" s="201">
        <v>0</v>
      </c>
      <c r="AM95" s="201">
        <v>0</v>
      </c>
      <c r="AN95" s="201">
        <v>0</v>
      </c>
      <c r="AO95" s="201">
        <v>72.959999999999994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17.510000000000002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1.1100000000000001</v>
      </c>
      <c r="Q96" s="201">
        <v>0.31</v>
      </c>
      <c r="R96" s="201">
        <v>0.68</v>
      </c>
      <c r="S96" s="201">
        <v>0.42</v>
      </c>
      <c r="T96" s="201">
        <v>0.05</v>
      </c>
      <c r="U96" s="201">
        <v>1.9</v>
      </c>
      <c r="V96" s="201">
        <v>0.31</v>
      </c>
      <c r="W96" s="201">
        <v>0.67</v>
      </c>
      <c r="X96" s="201">
        <v>2.21</v>
      </c>
      <c r="Y96" s="201">
        <v>0</v>
      </c>
      <c r="Z96" s="201">
        <v>3.43</v>
      </c>
      <c r="AA96" s="201">
        <v>1.35</v>
      </c>
      <c r="AB96" s="201">
        <v>0</v>
      </c>
      <c r="AC96" s="201">
        <v>19.190000000000001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-35</v>
      </c>
      <c r="AL96" s="201">
        <v>0</v>
      </c>
      <c r="AM96" s="201">
        <v>0</v>
      </c>
      <c r="AN96" s="201">
        <v>0</v>
      </c>
      <c r="AO96" s="201">
        <v>72.959999999999994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17.510000000000002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1.1100000000000001</v>
      </c>
      <c r="Q97" s="201">
        <v>0.31</v>
      </c>
      <c r="R97" s="201">
        <v>0.68</v>
      </c>
      <c r="S97" s="201">
        <v>0.42</v>
      </c>
      <c r="T97" s="201">
        <v>0.05</v>
      </c>
      <c r="U97" s="201">
        <v>1.9</v>
      </c>
      <c r="V97" s="201">
        <v>0.31</v>
      </c>
      <c r="W97" s="201">
        <v>0.67</v>
      </c>
      <c r="X97" s="201">
        <v>2.21</v>
      </c>
      <c r="Y97" s="201">
        <v>0</v>
      </c>
      <c r="Z97" s="201">
        <v>3.43</v>
      </c>
      <c r="AA97" s="201">
        <v>1.35</v>
      </c>
      <c r="AB97" s="201">
        <v>0</v>
      </c>
      <c r="AC97" s="201">
        <v>19.190000000000001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-35</v>
      </c>
      <c r="AL97" s="201">
        <v>0</v>
      </c>
      <c r="AM97" s="201">
        <v>0</v>
      </c>
      <c r="AN97" s="201">
        <v>0</v>
      </c>
      <c r="AO97" s="201">
        <v>72.959999999999994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17.510000000000002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1.1100000000000001</v>
      </c>
      <c r="Q98" s="201">
        <v>0.31</v>
      </c>
      <c r="R98" s="201">
        <v>0.68</v>
      </c>
      <c r="S98" s="201">
        <v>0.42</v>
      </c>
      <c r="T98" s="201">
        <v>0.05</v>
      </c>
      <c r="U98" s="201">
        <v>1.9</v>
      </c>
      <c r="V98" s="201">
        <v>0.31</v>
      </c>
      <c r="W98" s="201">
        <v>0.67</v>
      </c>
      <c r="X98" s="201">
        <v>2.21</v>
      </c>
      <c r="Y98" s="201">
        <v>0</v>
      </c>
      <c r="Z98" s="201">
        <v>3.43</v>
      </c>
      <c r="AA98" s="201">
        <v>1.35</v>
      </c>
      <c r="AB98" s="201">
        <v>0</v>
      </c>
      <c r="AC98" s="201">
        <v>19.190000000000001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-35</v>
      </c>
      <c r="AL98" s="201">
        <v>0</v>
      </c>
      <c r="AM98" s="201">
        <v>0</v>
      </c>
      <c r="AN98" s="201">
        <v>0</v>
      </c>
      <c r="AO98" s="201">
        <v>72.959999999999994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0.85561499999999935</v>
      </c>
      <c r="H99">
        <f t="shared" si="0"/>
        <v>0</v>
      </c>
      <c r="I99">
        <f t="shared" si="0"/>
        <v>0</v>
      </c>
      <c r="J99">
        <f t="shared" si="0"/>
        <v>1.0707875000000009</v>
      </c>
      <c r="K99">
        <f t="shared" si="0"/>
        <v>4.0053199999999993</v>
      </c>
      <c r="L99">
        <f t="shared" si="0"/>
        <v>0.20358999999999997</v>
      </c>
      <c r="M99">
        <f t="shared" si="0"/>
        <v>0.26117999999999986</v>
      </c>
      <c r="N99">
        <f t="shared" si="0"/>
        <v>0.21844249999999998</v>
      </c>
      <c r="O99">
        <f t="shared" si="0"/>
        <v>0.29204749999999885</v>
      </c>
      <c r="P99">
        <f t="shared" si="0"/>
        <v>0.10322750000000007</v>
      </c>
      <c r="Q99">
        <f t="shared" si="0"/>
        <v>6.1879999999999991E-2</v>
      </c>
      <c r="R99">
        <f t="shared" si="0"/>
        <v>0.126025</v>
      </c>
      <c r="S99">
        <f t="shared" si="0"/>
        <v>7.9982500000000067E-2</v>
      </c>
      <c r="T99">
        <f t="shared" si="0"/>
        <v>9.2274999999999874E-3</v>
      </c>
      <c r="U99">
        <f t="shared" si="0"/>
        <v>3.8127500000000022E-2</v>
      </c>
      <c r="V99">
        <f t="shared" si="0"/>
        <v>4.0902500000000029E-2</v>
      </c>
      <c r="W99">
        <f t="shared" si="0"/>
        <v>7.5500000000000164E-2</v>
      </c>
      <c r="X99">
        <f t="shared" si="0"/>
        <v>0.25943750000000021</v>
      </c>
      <c r="Y99">
        <f t="shared" si="0"/>
        <v>0</v>
      </c>
      <c r="Z99">
        <f t="shared" si="0"/>
        <v>0.59456249999999911</v>
      </c>
      <c r="AA99">
        <f t="shared" si="0"/>
        <v>0.22584750000000003</v>
      </c>
      <c r="AB99">
        <f t="shared" si="0"/>
        <v>0</v>
      </c>
      <c r="AC99">
        <f t="shared" si="0"/>
        <v>0.47276500000000077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6.080000000000009E-3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-0.45934999999999993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3.9773375000000071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3.338250000000003E-2</v>
      </c>
      <c r="AV99">
        <f t="shared" si="1"/>
        <v>6.5100000000000071E-3</v>
      </c>
      <c r="AW99">
        <f t="shared" si="1"/>
        <v>5.1125000000000016E-3</v>
      </c>
      <c r="AX99">
        <f t="shared" si="1"/>
        <v>3.1399999999999952E-3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11</v>
      </c>
      <c r="C64" s="94">
        <f>'IDT-1 Calculation'!DG64</f>
        <v>-11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11</v>
      </c>
      <c r="C65" s="94">
        <f>'IDT-1 Calculation'!DG65</f>
        <v>-11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6</v>
      </c>
      <c r="C66" s="94">
        <f>'IDT-1 Calculation'!DG66</f>
        <v>-6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6</v>
      </c>
      <c r="C67" s="94">
        <f>'IDT-1 Calculation'!DG67</f>
        <v>-6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11</v>
      </c>
      <c r="C68" s="94">
        <f>'IDT-1 Calculation'!DG68</f>
        <v>-11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</v>
      </c>
      <c r="C69" s="94">
        <f>'IDT-1 Calculation'!DG69</f>
        <v>-6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6</v>
      </c>
      <c r="C70" s="94">
        <f>'IDT-1 Calculation'!DG70</f>
        <v>-6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10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1.4250000000000001E-2</v>
      </c>
      <c r="C99" s="110">
        <f>SUM(C3:C98)/4000</f>
        <v>-1.175E-2</v>
      </c>
      <c r="D99" s="110">
        <f>SUM(D3:D98)/4000</f>
        <v>0</v>
      </c>
      <c r="E99" s="110">
        <f>SUM(E3:E98)/4000</f>
        <v>0</v>
      </c>
      <c r="F99" s="110">
        <f>SUM(F3:F98)/4000</f>
        <v>-2.5000000000000001E-3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20.32</v>
      </c>
      <c r="K3" s="201">
        <v>5.62</v>
      </c>
      <c r="L3" s="201">
        <v>2.2400000000000002</v>
      </c>
      <c r="M3" s="201">
        <v>0</v>
      </c>
      <c r="N3" s="201">
        <v>1.04</v>
      </c>
      <c r="O3" s="201">
        <v>1.75</v>
      </c>
      <c r="P3" s="201">
        <v>2.39</v>
      </c>
      <c r="Q3" s="201">
        <v>0.19</v>
      </c>
      <c r="R3" s="201">
        <v>0.37</v>
      </c>
      <c r="S3" s="201">
        <v>0.23</v>
      </c>
      <c r="T3" s="201">
        <v>0</v>
      </c>
      <c r="U3" s="201">
        <v>10.46</v>
      </c>
      <c r="V3" s="201">
        <v>0.18</v>
      </c>
      <c r="W3" s="201">
        <v>0.39</v>
      </c>
      <c r="X3" s="201">
        <v>1.28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105.2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20.32</v>
      </c>
      <c r="K4" s="201">
        <v>5.61</v>
      </c>
      <c r="L4" s="201">
        <v>2.2400000000000002</v>
      </c>
      <c r="M4" s="201">
        <v>0</v>
      </c>
      <c r="N4" s="201">
        <v>1.03</v>
      </c>
      <c r="O4" s="201">
        <v>1.73</v>
      </c>
      <c r="P4" s="201">
        <v>2.37</v>
      </c>
      <c r="Q4" s="201">
        <v>0.19</v>
      </c>
      <c r="R4" s="201">
        <v>0.37</v>
      </c>
      <c r="S4" s="201">
        <v>0.23</v>
      </c>
      <c r="T4" s="201">
        <v>0</v>
      </c>
      <c r="U4" s="201">
        <v>9.94</v>
      </c>
      <c r="V4" s="201">
        <v>0.18</v>
      </c>
      <c r="W4" s="201">
        <v>0.39</v>
      </c>
      <c r="X4" s="201">
        <v>1.28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105.2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20.32</v>
      </c>
      <c r="K5" s="201">
        <v>5.61</v>
      </c>
      <c r="L5" s="201">
        <v>2.2400000000000002</v>
      </c>
      <c r="M5" s="201">
        <v>0</v>
      </c>
      <c r="N5" s="201">
        <v>1.03</v>
      </c>
      <c r="O5" s="201">
        <v>1.73</v>
      </c>
      <c r="P5" s="201">
        <v>2.37</v>
      </c>
      <c r="Q5" s="201">
        <v>0.19</v>
      </c>
      <c r="R5" s="201">
        <v>0.37</v>
      </c>
      <c r="S5" s="201">
        <v>0.23</v>
      </c>
      <c r="T5" s="201">
        <v>0</v>
      </c>
      <c r="U5" s="201">
        <v>9.94</v>
      </c>
      <c r="V5" s="201">
        <v>0.18</v>
      </c>
      <c r="W5" s="201">
        <v>0.39</v>
      </c>
      <c r="X5" s="201">
        <v>1.28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105.2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20.32</v>
      </c>
      <c r="K6" s="201">
        <v>5.61</v>
      </c>
      <c r="L6" s="201">
        <v>2.2400000000000002</v>
      </c>
      <c r="M6" s="201">
        <v>0</v>
      </c>
      <c r="N6" s="201">
        <v>1.03</v>
      </c>
      <c r="O6" s="201">
        <v>1.73</v>
      </c>
      <c r="P6" s="201">
        <v>2.37</v>
      </c>
      <c r="Q6" s="201">
        <v>0.19</v>
      </c>
      <c r="R6" s="201">
        <v>0.37</v>
      </c>
      <c r="S6" s="201">
        <v>0.23</v>
      </c>
      <c r="T6" s="201">
        <v>0</v>
      </c>
      <c r="U6" s="201">
        <v>9.94</v>
      </c>
      <c r="V6" s="201">
        <v>0.18</v>
      </c>
      <c r="W6" s="201">
        <v>0.39</v>
      </c>
      <c r="X6" s="201">
        <v>1.28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105.2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20.32</v>
      </c>
      <c r="K7" s="201">
        <v>5.62</v>
      </c>
      <c r="L7" s="201">
        <v>0</v>
      </c>
      <c r="M7" s="201">
        <v>0</v>
      </c>
      <c r="N7" s="201">
        <v>1.03</v>
      </c>
      <c r="O7" s="201">
        <v>1.73</v>
      </c>
      <c r="P7" s="201">
        <v>2.37</v>
      </c>
      <c r="Q7" s="201">
        <v>0.19</v>
      </c>
      <c r="R7" s="201">
        <v>0.37</v>
      </c>
      <c r="S7" s="201">
        <v>0.23</v>
      </c>
      <c r="T7" s="201">
        <v>0</v>
      </c>
      <c r="U7" s="201">
        <v>9.94</v>
      </c>
      <c r="V7" s="201">
        <v>0.18</v>
      </c>
      <c r="W7" s="201">
        <v>0.39</v>
      </c>
      <c r="X7" s="201">
        <v>1.24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20.32</v>
      </c>
      <c r="K8" s="201">
        <v>5.62</v>
      </c>
      <c r="L8" s="201">
        <v>0</v>
      </c>
      <c r="M8" s="201">
        <v>0</v>
      </c>
      <c r="N8" s="201">
        <v>1.03</v>
      </c>
      <c r="O8" s="201">
        <v>1.73</v>
      </c>
      <c r="P8" s="201">
        <v>2.37</v>
      </c>
      <c r="Q8" s="201">
        <v>0.19</v>
      </c>
      <c r="R8" s="201">
        <v>0.37</v>
      </c>
      <c r="S8" s="201">
        <v>0.23</v>
      </c>
      <c r="T8" s="201">
        <v>0</v>
      </c>
      <c r="U8" s="201">
        <v>9.94</v>
      </c>
      <c r="V8" s="201">
        <v>0.18</v>
      </c>
      <c r="W8" s="201">
        <v>0.39</v>
      </c>
      <c r="X8" s="201">
        <v>1.24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20.32</v>
      </c>
      <c r="K9" s="201">
        <v>5.62</v>
      </c>
      <c r="L9" s="201">
        <v>24.68</v>
      </c>
      <c r="M9" s="201">
        <v>0</v>
      </c>
      <c r="N9" s="201">
        <v>1.03</v>
      </c>
      <c r="O9" s="201">
        <v>1.73</v>
      </c>
      <c r="P9" s="201">
        <v>2.37</v>
      </c>
      <c r="Q9" s="201">
        <v>0.19</v>
      </c>
      <c r="R9" s="201">
        <v>0.37</v>
      </c>
      <c r="S9" s="201">
        <v>0.23</v>
      </c>
      <c r="T9" s="201">
        <v>0</v>
      </c>
      <c r="U9" s="201">
        <v>9.94</v>
      </c>
      <c r="V9" s="201">
        <v>0.18</v>
      </c>
      <c r="W9" s="201">
        <v>0.39</v>
      </c>
      <c r="X9" s="201">
        <v>1.28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20.6</v>
      </c>
      <c r="K10" s="201">
        <v>5.62</v>
      </c>
      <c r="L10" s="201">
        <v>31.46</v>
      </c>
      <c r="M10" s="201">
        <v>0</v>
      </c>
      <c r="N10" s="201">
        <v>1.03</v>
      </c>
      <c r="O10" s="201">
        <v>1.73</v>
      </c>
      <c r="P10" s="201">
        <v>2.37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9.94</v>
      </c>
      <c r="V10" s="201">
        <v>0.18</v>
      </c>
      <c r="W10" s="201">
        <v>0.39</v>
      </c>
      <c r="X10" s="201">
        <v>1.28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20.6</v>
      </c>
      <c r="K11" s="201">
        <v>5.61</v>
      </c>
      <c r="L11" s="201">
        <v>3.55</v>
      </c>
      <c r="M11" s="201">
        <v>0</v>
      </c>
      <c r="N11" s="201">
        <v>1.03</v>
      </c>
      <c r="O11" s="201">
        <v>1.73</v>
      </c>
      <c r="P11" s="201">
        <v>2.37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9.94</v>
      </c>
      <c r="V11" s="201">
        <v>0.18</v>
      </c>
      <c r="W11" s="201">
        <v>0.39</v>
      </c>
      <c r="X11" s="201">
        <v>1.28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20.6</v>
      </c>
      <c r="K12" s="201">
        <v>5.61</v>
      </c>
      <c r="L12" s="201">
        <v>2.2400000000000002</v>
      </c>
      <c r="M12" s="201">
        <v>0</v>
      </c>
      <c r="N12" s="201">
        <v>1.03</v>
      </c>
      <c r="O12" s="201">
        <v>1.73</v>
      </c>
      <c r="P12" s="201">
        <v>2.37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9.94</v>
      </c>
      <c r="V12" s="201">
        <v>0.18</v>
      </c>
      <c r="W12" s="201">
        <v>0.39</v>
      </c>
      <c r="X12" s="201">
        <v>1.28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20.6</v>
      </c>
      <c r="K13" s="201">
        <v>5.61</v>
      </c>
      <c r="L13" s="201">
        <v>2.2400000000000002</v>
      </c>
      <c r="M13" s="201">
        <v>0</v>
      </c>
      <c r="N13" s="201">
        <v>1.03</v>
      </c>
      <c r="O13" s="201">
        <v>1.73</v>
      </c>
      <c r="P13" s="201">
        <v>2.37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9.94</v>
      </c>
      <c r="V13" s="201">
        <v>0.18</v>
      </c>
      <c r="W13" s="201">
        <v>0.39</v>
      </c>
      <c r="X13" s="201">
        <v>1.28</v>
      </c>
      <c r="Y13" s="201">
        <v>0</v>
      </c>
      <c r="Z13" s="201">
        <v>2.4300000000000002</v>
      </c>
      <c r="AA13" s="201">
        <v>0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20.6</v>
      </c>
      <c r="K14" s="201">
        <v>5.61</v>
      </c>
      <c r="L14" s="201">
        <v>2.2400000000000002</v>
      </c>
      <c r="M14" s="201">
        <v>0</v>
      </c>
      <c r="N14" s="201">
        <v>1.03</v>
      </c>
      <c r="O14" s="201">
        <v>1.73</v>
      </c>
      <c r="P14" s="201">
        <v>2.37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9.94</v>
      </c>
      <c r="V14" s="201">
        <v>0.18</v>
      </c>
      <c r="W14" s="201">
        <v>0.39</v>
      </c>
      <c r="X14" s="201">
        <v>1.28</v>
      </c>
      <c r="Y14" s="201">
        <v>0</v>
      </c>
      <c r="Z14" s="201">
        <v>2.4300000000000002</v>
      </c>
      <c r="AA14" s="201">
        <v>0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20.6</v>
      </c>
      <c r="K15" s="201">
        <v>5.61</v>
      </c>
      <c r="L15" s="201">
        <v>30.4</v>
      </c>
      <c r="M15" s="201">
        <v>0</v>
      </c>
      <c r="N15" s="201">
        <v>1.01</v>
      </c>
      <c r="O15" s="201">
        <v>1.69</v>
      </c>
      <c r="P15" s="201">
        <v>2.2799999999999998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9.94</v>
      </c>
      <c r="V15" s="201">
        <v>0.18</v>
      </c>
      <c r="W15" s="201">
        <v>0.39</v>
      </c>
      <c r="X15" s="201">
        <v>1.28</v>
      </c>
      <c r="Y15" s="201">
        <v>0</v>
      </c>
      <c r="Z15" s="201">
        <v>2.2000000000000002</v>
      </c>
      <c r="AA15" s="201">
        <v>0.78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20.6</v>
      </c>
      <c r="K16" s="201">
        <v>38.64</v>
      </c>
      <c r="L16" s="201">
        <v>30.4</v>
      </c>
      <c r="M16" s="201">
        <v>0</v>
      </c>
      <c r="N16" s="201">
        <v>1.01</v>
      </c>
      <c r="O16" s="201">
        <v>1.69</v>
      </c>
      <c r="P16" s="201">
        <v>2.2799999999999998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9.94</v>
      </c>
      <c r="V16" s="201">
        <v>0.18</v>
      </c>
      <c r="W16" s="201">
        <v>0.39</v>
      </c>
      <c r="X16" s="201">
        <v>1.28</v>
      </c>
      <c r="Y16" s="201">
        <v>0</v>
      </c>
      <c r="Z16" s="201">
        <v>2.2000000000000002</v>
      </c>
      <c r="AA16" s="201">
        <v>0.78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20.6</v>
      </c>
      <c r="K17" s="201">
        <v>57.95</v>
      </c>
      <c r="L17" s="201">
        <v>29.28</v>
      </c>
      <c r="M17" s="201">
        <v>0</v>
      </c>
      <c r="N17" s="201">
        <v>1.01</v>
      </c>
      <c r="O17" s="201">
        <v>1.69</v>
      </c>
      <c r="P17" s="201">
        <v>2.2799999999999998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9.94</v>
      </c>
      <c r="V17" s="201">
        <v>0.18</v>
      </c>
      <c r="W17" s="201">
        <v>0.39</v>
      </c>
      <c r="X17" s="201">
        <v>1.28</v>
      </c>
      <c r="Y17" s="201">
        <v>0</v>
      </c>
      <c r="Z17" s="201">
        <v>2.2000000000000002</v>
      </c>
      <c r="AA17" s="201">
        <v>0.78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20.6</v>
      </c>
      <c r="K18" s="201">
        <v>76.3</v>
      </c>
      <c r="L18" s="201">
        <v>29.28</v>
      </c>
      <c r="M18" s="201">
        <v>0</v>
      </c>
      <c r="N18" s="201">
        <v>1.01</v>
      </c>
      <c r="O18" s="201">
        <v>1.69</v>
      </c>
      <c r="P18" s="201">
        <v>2.2799999999999998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9.94</v>
      </c>
      <c r="V18" s="201">
        <v>0.18</v>
      </c>
      <c r="W18" s="201">
        <v>0.39</v>
      </c>
      <c r="X18" s="201">
        <v>1.28</v>
      </c>
      <c r="Y18" s="201">
        <v>0</v>
      </c>
      <c r="Z18" s="201">
        <v>2.2000000000000002</v>
      </c>
      <c r="AA18" s="201">
        <v>0.78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21.16</v>
      </c>
      <c r="K19" s="201">
        <v>76.3</v>
      </c>
      <c r="L19" s="201">
        <v>29.28</v>
      </c>
      <c r="M19" s="201">
        <v>0</v>
      </c>
      <c r="N19" s="201">
        <v>1.01</v>
      </c>
      <c r="O19" s="201">
        <v>1.69</v>
      </c>
      <c r="P19" s="201">
        <v>2.2799999999999998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9.94</v>
      </c>
      <c r="V19" s="201">
        <v>0.18</v>
      </c>
      <c r="W19" s="201">
        <v>0.39</v>
      </c>
      <c r="X19" s="201">
        <v>1.28</v>
      </c>
      <c r="Y19" s="201">
        <v>0</v>
      </c>
      <c r="Z19" s="201">
        <v>2.2000000000000002</v>
      </c>
      <c r="AA19" s="201">
        <v>11.3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21.16</v>
      </c>
      <c r="K20" s="201">
        <v>76.3</v>
      </c>
      <c r="L20" s="201">
        <v>29.28</v>
      </c>
      <c r="M20" s="201">
        <v>0</v>
      </c>
      <c r="N20" s="201">
        <v>1.01</v>
      </c>
      <c r="O20" s="201">
        <v>1.69</v>
      </c>
      <c r="P20" s="201">
        <v>2.2799999999999998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9.94</v>
      </c>
      <c r="V20" s="201">
        <v>0.18</v>
      </c>
      <c r="W20" s="201">
        <v>0.39</v>
      </c>
      <c r="X20" s="201">
        <v>1.28</v>
      </c>
      <c r="Y20" s="201">
        <v>0</v>
      </c>
      <c r="Z20" s="201">
        <v>2.2000000000000002</v>
      </c>
      <c r="AA20" s="201">
        <v>11.3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21.16</v>
      </c>
      <c r="K21" s="201">
        <v>76.3</v>
      </c>
      <c r="L21" s="201">
        <v>29.28</v>
      </c>
      <c r="M21" s="201">
        <v>0</v>
      </c>
      <c r="N21" s="201">
        <v>1.01</v>
      </c>
      <c r="O21" s="201">
        <v>1.69</v>
      </c>
      <c r="P21" s="201">
        <v>2.2799999999999998</v>
      </c>
      <c r="Q21" s="201">
        <v>2.5499999999999998</v>
      </c>
      <c r="R21" s="201">
        <v>4.88</v>
      </c>
      <c r="S21" s="201">
        <v>2.75</v>
      </c>
      <c r="T21" s="201">
        <v>0</v>
      </c>
      <c r="U21" s="201">
        <v>9.94</v>
      </c>
      <c r="V21" s="201">
        <v>0.18</v>
      </c>
      <c r="W21" s="201">
        <v>0.39</v>
      </c>
      <c r="X21" s="201">
        <v>1.28</v>
      </c>
      <c r="Y21" s="201">
        <v>0</v>
      </c>
      <c r="Z21" s="201">
        <v>2.2000000000000002</v>
      </c>
      <c r="AA21" s="201">
        <v>11.3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21.16</v>
      </c>
      <c r="K22" s="201">
        <v>76.3</v>
      </c>
      <c r="L22" s="201">
        <v>29.28</v>
      </c>
      <c r="M22" s="201">
        <v>0</v>
      </c>
      <c r="N22" s="201">
        <v>1.01</v>
      </c>
      <c r="O22" s="201">
        <v>1.69</v>
      </c>
      <c r="P22" s="201">
        <v>2.2799999999999998</v>
      </c>
      <c r="Q22" s="201">
        <v>2.5499999999999998</v>
      </c>
      <c r="R22" s="201">
        <v>4.88</v>
      </c>
      <c r="S22" s="201">
        <v>2.75</v>
      </c>
      <c r="T22" s="201">
        <v>0</v>
      </c>
      <c r="U22" s="201">
        <v>9.94</v>
      </c>
      <c r="V22" s="201">
        <v>0.18</v>
      </c>
      <c r="W22" s="201">
        <v>0.39</v>
      </c>
      <c r="X22" s="201">
        <v>1.28</v>
      </c>
      <c r="Y22" s="201">
        <v>0</v>
      </c>
      <c r="Z22" s="201">
        <v>2.2000000000000002</v>
      </c>
      <c r="AA22" s="201">
        <v>11.3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21.16</v>
      </c>
      <c r="K23" s="201">
        <v>76.3</v>
      </c>
      <c r="L23" s="201">
        <v>29.28</v>
      </c>
      <c r="M23" s="201">
        <v>0</v>
      </c>
      <c r="N23" s="201">
        <v>1.01</v>
      </c>
      <c r="O23" s="201">
        <v>1.69</v>
      </c>
      <c r="P23" s="201">
        <v>2.2799999999999998</v>
      </c>
      <c r="Q23" s="201">
        <v>2.5499999999999998</v>
      </c>
      <c r="R23" s="201">
        <v>4.88</v>
      </c>
      <c r="S23" s="201">
        <v>2.75</v>
      </c>
      <c r="T23" s="201">
        <v>0</v>
      </c>
      <c r="U23" s="201">
        <v>9.94</v>
      </c>
      <c r="V23" s="201">
        <v>0.18</v>
      </c>
      <c r="W23" s="201">
        <v>0.39</v>
      </c>
      <c r="X23" s="201">
        <v>1.28</v>
      </c>
      <c r="Y23" s="201">
        <v>0</v>
      </c>
      <c r="Z23" s="201">
        <v>2.2000000000000002</v>
      </c>
      <c r="AA23" s="201">
        <v>11.3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21.16</v>
      </c>
      <c r="K24" s="201">
        <v>76.3</v>
      </c>
      <c r="L24" s="201">
        <v>29.28</v>
      </c>
      <c r="M24" s="201">
        <v>0</v>
      </c>
      <c r="N24" s="201">
        <v>1.01</v>
      </c>
      <c r="O24" s="201">
        <v>1.69</v>
      </c>
      <c r="P24" s="201">
        <v>2.2799999999999998</v>
      </c>
      <c r="Q24" s="201">
        <v>2.5499999999999998</v>
      </c>
      <c r="R24" s="201">
        <v>4.88</v>
      </c>
      <c r="S24" s="201">
        <v>2.75</v>
      </c>
      <c r="T24" s="201">
        <v>0</v>
      </c>
      <c r="U24" s="201">
        <v>9.94</v>
      </c>
      <c r="V24" s="201">
        <v>0.18</v>
      </c>
      <c r="W24" s="201">
        <v>0.39</v>
      </c>
      <c r="X24" s="201">
        <v>1.28</v>
      </c>
      <c r="Y24" s="201">
        <v>0</v>
      </c>
      <c r="Z24" s="201">
        <v>2.2000000000000002</v>
      </c>
      <c r="AA24" s="201">
        <v>11.3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21.16</v>
      </c>
      <c r="K25" s="201">
        <v>76.3</v>
      </c>
      <c r="L25" s="201">
        <v>29.28</v>
      </c>
      <c r="M25" s="201">
        <v>0</v>
      </c>
      <c r="N25" s="201">
        <v>1.01</v>
      </c>
      <c r="O25" s="201">
        <v>1.69</v>
      </c>
      <c r="P25" s="201">
        <v>2.2799999999999998</v>
      </c>
      <c r="Q25" s="201">
        <v>2.5499999999999998</v>
      </c>
      <c r="R25" s="201">
        <v>4.88</v>
      </c>
      <c r="S25" s="201">
        <v>2.75</v>
      </c>
      <c r="T25" s="201">
        <v>0</v>
      </c>
      <c r="U25" s="201">
        <v>9.94</v>
      </c>
      <c r="V25" s="201">
        <v>2.38</v>
      </c>
      <c r="W25" s="201">
        <v>0.39</v>
      </c>
      <c r="X25" s="201">
        <v>1.29</v>
      </c>
      <c r="Y25" s="201">
        <v>0</v>
      </c>
      <c r="Z25" s="201">
        <v>30.46</v>
      </c>
      <c r="AA25" s="201">
        <v>11.3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21.16</v>
      </c>
      <c r="K26" s="201">
        <v>76.17</v>
      </c>
      <c r="L26" s="201">
        <v>29.28</v>
      </c>
      <c r="M26" s="201">
        <v>0</v>
      </c>
      <c r="N26" s="201">
        <v>1.01</v>
      </c>
      <c r="O26" s="201">
        <v>1.69</v>
      </c>
      <c r="P26" s="201">
        <v>2.2799999999999998</v>
      </c>
      <c r="Q26" s="201">
        <v>2.5499999999999998</v>
      </c>
      <c r="R26" s="201">
        <v>4.88</v>
      </c>
      <c r="S26" s="201">
        <v>2.75</v>
      </c>
      <c r="T26" s="201">
        <v>0</v>
      </c>
      <c r="U26" s="201">
        <v>9.94</v>
      </c>
      <c r="V26" s="201">
        <v>2.38</v>
      </c>
      <c r="W26" s="201">
        <v>0.39</v>
      </c>
      <c r="X26" s="201">
        <v>1.29</v>
      </c>
      <c r="Y26" s="201">
        <v>0</v>
      </c>
      <c r="Z26" s="201">
        <v>30.46</v>
      </c>
      <c r="AA26" s="201">
        <v>8.26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21.16</v>
      </c>
      <c r="K27" s="201">
        <v>76.17</v>
      </c>
      <c r="L27" s="201">
        <v>29.28</v>
      </c>
      <c r="M27" s="201">
        <v>0</v>
      </c>
      <c r="N27" s="201">
        <v>1.01</v>
      </c>
      <c r="O27" s="201">
        <v>1.69</v>
      </c>
      <c r="P27" s="201">
        <v>2.2799999999999998</v>
      </c>
      <c r="Q27" s="201">
        <v>2.5499999999999998</v>
      </c>
      <c r="R27" s="201">
        <v>4.88</v>
      </c>
      <c r="S27" s="201">
        <v>2.75</v>
      </c>
      <c r="T27" s="201">
        <v>0</v>
      </c>
      <c r="U27" s="201">
        <v>9.94</v>
      </c>
      <c r="V27" s="201">
        <v>0.18</v>
      </c>
      <c r="W27" s="201">
        <v>0.39</v>
      </c>
      <c r="X27" s="201">
        <v>1.28</v>
      </c>
      <c r="Y27" s="201">
        <v>0</v>
      </c>
      <c r="Z27" s="201">
        <v>11.14</v>
      </c>
      <c r="AA27" s="201">
        <v>8.26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21.16</v>
      </c>
      <c r="K28" s="201">
        <v>76.17</v>
      </c>
      <c r="L28" s="201">
        <v>29.28</v>
      </c>
      <c r="M28" s="201">
        <v>0</v>
      </c>
      <c r="N28" s="201">
        <v>1.01</v>
      </c>
      <c r="O28" s="201">
        <v>1.69</v>
      </c>
      <c r="P28" s="201">
        <v>2.2799999999999998</v>
      </c>
      <c r="Q28" s="201">
        <v>2.5499999999999998</v>
      </c>
      <c r="R28" s="201">
        <v>4.88</v>
      </c>
      <c r="S28" s="201">
        <v>2.75</v>
      </c>
      <c r="T28" s="201">
        <v>0</v>
      </c>
      <c r="U28" s="201">
        <v>9.94</v>
      </c>
      <c r="V28" s="201">
        <v>0.18</v>
      </c>
      <c r="W28" s="201">
        <v>0.39</v>
      </c>
      <c r="X28" s="201">
        <v>1.28</v>
      </c>
      <c r="Y28" s="201">
        <v>0</v>
      </c>
      <c r="Z28" s="201">
        <v>11.14</v>
      </c>
      <c r="AA28" s="201">
        <v>8.26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21.16</v>
      </c>
      <c r="K29" s="201">
        <v>76.17</v>
      </c>
      <c r="L29" s="201">
        <v>29.28</v>
      </c>
      <c r="M29" s="201">
        <v>0</v>
      </c>
      <c r="N29" s="201">
        <v>1.01</v>
      </c>
      <c r="O29" s="201">
        <v>1.69</v>
      </c>
      <c r="P29" s="201">
        <v>2.2799999999999998</v>
      </c>
      <c r="Q29" s="201">
        <v>2.44</v>
      </c>
      <c r="R29" s="201">
        <v>4.83</v>
      </c>
      <c r="S29" s="201">
        <v>2.61</v>
      </c>
      <c r="T29" s="201">
        <v>0</v>
      </c>
      <c r="U29" s="201">
        <v>9.94</v>
      </c>
      <c r="V29" s="201">
        <v>0.18</v>
      </c>
      <c r="W29" s="201">
        <v>0.39</v>
      </c>
      <c r="X29" s="201">
        <v>1.28</v>
      </c>
      <c r="Y29" s="201">
        <v>0</v>
      </c>
      <c r="Z29" s="201">
        <v>11.14</v>
      </c>
      <c r="AA29" s="201">
        <v>8.26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21.16</v>
      </c>
      <c r="K30" s="201">
        <v>76.17</v>
      </c>
      <c r="L30" s="201">
        <v>29.28</v>
      </c>
      <c r="M30" s="201">
        <v>0</v>
      </c>
      <c r="N30" s="201">
        <v>1.01</v>
      </c>
      <c r="O30" s="201">
        <v>1.69</v>
      </c>
      <c r="P30" s="201">
        <v>2.2799999999999998</v>
      </c>
      <c r="Q30" s="201">
        <v>2.4900000000000002</v>
      </c>
      <c r="R30" s="201">
        <v>4.83</v>
      </c>
      <c r="S30" s="201">
        <v>2.75</v>
      </c>
      <c r="T30" s="201">
        <v>0</v>
      </c>
      <c r="U30" s="201">
        <v>9.94</v>
      </c>
      <c r="V30" s="201">
        <v>0.18</v>
      </c>
      <c r="W30" s="201">
        <v>0.38</v>
      </c>
      <c r="X30" s="201">
        <v>1.28</v>
      </c>
      <c r="Y30" s="201">
        <v>0</v>
      </c>
      <c r="Z30" s="201">
        <v>11.14</v>
      </c>
      <c r="AA30" s="201">
        <v>8.26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76.17</v>
      </c>
      <c r="L31" s="201">
        <v>29.28</v>
      </c>
      <c r="M31" s="201">
        <v>0</v>
      </c>
      <c r="N31" s="201">
        <v>1.01</v>
      </c>
      <c r="O31" s="201">
        <v>1.69</v>
      </c>
      <c r="P31" s="201">
        <v>2.2799999999999998</v>
      </c>
      <c r="Q31" s="201">
        <v>2.4900000000000002</v>
      </c>
      <c r="R31" s="201">
        <v>4.83</v>
      </c>
      <c r="S31" s="201">
        <v>2.75</v>
      </c>
      <c r="T31" s="201">
        <v>0</v>
      </c>
      <c r="U31" s="201">
        <v>9.94</v>
      </c>
      <c r="V31" s="201">
        <v>0.18</v>
      </c>
      <c r="W31" s="201">
        <v>0.38</v>
      </c>
      <c r="X31" s="201">
        <v>1.28</v>
      </c>
      <c r="Y31" s="201">
        <v>0</v>
      </c>
      <c r="Z31" s="201">
        <v>11.14</v>
      </c>
      <c r="AA31" s="201">
        <v>8.26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76.17</v>
      </c>
      <c r="L32" s="201">
        <v>29.28</v>
      </c>
      <c r="M32" s="201">
        <v>0</v>
      </c>
      <c r="N32" s="201">
        <v>1.01</v>
      </c>
      <c r="O32" s="201">
        <v>1.69</v>
      </c>
      <c r="P32" s="201">
        <v>2.2799999999999998</v>
      </c>
      <c r="Q32" s="201">
        <v>2.4900000000000002</v>
      </c>
      <c r="R32" s="201">
        <v>4.83</v>
      </c>
      <c r="S32" s="201">
        <v>2.75</v>
      </c>
      <c r="T32" s="201">
        <v>0</v>
      </c>
      <c r="U32" s="201">
        <v>9.94</v>
      </c>
      <c r="V32" s="201">
        <v>0.18</v>
      </c>
      <c r="W32" s="201">
        <v>0.38</v>
      </c>
      <c r="X32" s="201">
        <v>1.28</v>
      </c>
      <c r="Y32" s="201">
        <v>0</v>
      </c>
      <c r="Z32" s="201">
        <v>11.14</v>
      </c>
      <c r="AA32" s="201">
        <v>8.26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76.17</v>
      </c>
      <c r="L33" s="201">
        <v>29.28</v>
      </c>
      <c r="M33" s="201">
        <v>0</v>
      </c>
      <c r="N33" s="201">
        <v>1.01</v>
      </c>
      <c r="O33" s="201">
        <v>1.69</v>
      </c>
      <c r="P33" s="201">
        <v>2.2799999999999998</v>
      </c>
      <c r="Q33" s="201">
        <v>2.4900000000000002</v>
      </c>
      <c r="R33" s="201">
        <v>4.83</v>
      </c>
      <c r="S33" s="201">
        <v>2.75</v>
      </c>
      <c r="T33" s="201">
        <v>0</v>
      </c>
      <c r="U33" s="201">
        <v>9.94</v>
      </c>
      <c r="V33" s="201">
        <v>0.18</v>
      </c>
      <c r="W33" s="201">
        <v>0.38</v>
      </c>
      <c r="X33" s="201">
        <v>1.28</v>
      </c>
      <c r="Y33" s="201">
        <v>0</v>
      </c>
      <c r="Z33" s="201">
        <v>11.14</v>
      </c>
      <c r="AA33" s="201">
        <v>8.26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76.17</v>
      </c>
      <c r="L34" s="201">
        <v>29.28</v>
      </c>
      <c r="M34" s="201">
        <v>0</v>
      </c>
      <c r="N34" s="201">
        <v>1.03</v>
      </c>
      <c r="O34" s="201">
        <v>1.73</v>
      </c>
      <c r="P34" s="201">
        <v>2.37</v>
      </c>
      <c r="Q34" s="201">
        <v>2.4900000000000002</v>
      </c>
      <c r="R34" s="201">
        <v>4.83</v>
      </c>
      <c r="S34" s="201">
        <v>2.75</v>
      </c>
      <c r="T34" s="201">
        <v>0</v>
      </c>
      <c r="U34" s="201">
        <v>9.94</v>
      </c>
      <c r="V34" s="201">
        <v>2.38</v>
      </c>
      <c r="W34" s="201">
        <v>0.38</v>
      </c>
      <c r="X34" s="201">
        <v>1.29</v>
      </c>
      <c r="Y34" s="201">
        <v>0</v>
      </c>
      <c r="Z34" s="201">
        <v>31.42</v>
      </c>
      <c r="AA34" s="201">
        <v>8.26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76.17</v>
      </c>
      <c r="L35" s="201">
        <v>29.28</v>
      </c>
      <c r="M35" s="201">
        <v>0</v>
      </c>
      <c r="N35" s="201">
        <v>1.03</v>
      </c>
      <c r="O35" s="201">
        <v>1.73</v>
      </c>
      <c r="P35" s="201">
        <v>2.37</v>
      </c>
      <c r="Q35" s="201">
        <v>2.4900000000000002</v>
      </c>
      <c r="R35" s="201">
        <v>4.83</v>
      </c>
      <c r="S35" s="201">
        <v>2.75</v>
      </c>
      <c r="T35" s="201">
        <v>0</v>
      </c>
      <c r="U35" s="201">
        <v>10.1</v>
      </c>
      <c r="V35" s="201">
        <v>2.38</v>
      </c>
      <c r="W35" s="201">
        <v>0.38</v>
      </c>
      <c r="X35" s="201">
        <v>1.29</v>
      </c>
      <c r="Y35" s="201">
        <v>0</v>
      </c>
      <c r="Z35" s="201">
        <v>38.08</v>
      </c>
      <c r="AA35" s="201">
        <v>8.26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76.17</v>
      </c>
      <c r="L36" s="201">
        <v>29.28</v>
      </c>
      <c r="M36" s="201">
        <v>0</v>
      </c>
      <c r="N36" s="201">
        <v>1.03</v>
      </c>
      <c r="O36" s="201">
        <v>1.73</v>
      </c>
      <c r="P36" s="201">
        <v>2.37</v>
      </c>
      <c r="Q36" s="201">
        <v>2.4900000000000002</v>
      </c>
      <c r="R36" s="201">
        <v>4.83</v>
      </c>
      <c r="S36" s="201">
        <v>2.75</v>
      </c>
      <c r="T36" s="201">
        <v>0</v>
      </c>
      <c r="U36" s="201">
        <v>9.99</v>
      </c>
      <c r="V36" s="201">
        <v>2.38</v>
      </c>
      <c r="W36" s="201">
        <v>0.38</v>
      </c>
      <c r="X36" s="201">
        <v>1.29</v>
      </c>
      <c r="Y36" s="201">
        <v>0</v>
      </c>
      <c r="Z36" s="201">
        <v>38.08</v>
      </c>
      <c r="AA36" s="201">
        <v>8.26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76.17</v>
      </c>
      <c r="L37" s="201">
        <v>29.28</v>
      </c>
      <c r="M37" s="201">
        <v>0</v>
      </c>
      <c r="N37" s="201">
        <v>1.03</v>
      </c>
      <c r="O37" s="201">
        <v>1.73</v>
      </c>
      <c r="P37" s="201">
        <v>0</v>
      </c>
      <c r="Q37" s="201">
        <v>2.4900000000000002</v>
      </c>
      <c r="R37" s="201">
        <v>4.83</v>
      </c>
      <c r="S37" s="201">
        <v>2.75</v>
      </c>
      <c r="T37" s="201">
        <v>0</v>
      </c>
      <c r="U37" s="201">
        <v>9.99</v>
      </c>
      <c r="V37" s="201">
        <v>2.38</v>
      </c>
      <c r="W37" s="201">
        <v>5.04</v>
      </c>
      <c r="X37" s="201">
        <v>18.16</v>
      </c>
      <c r="Y37" s="201">
        <v>0</v>
      </c>
      <c r="Z37" s="201">
        <v>37.119999999999997</v>
      </c>
      <c r="AA37" s="201">
        <v>8.26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76.17</v>
      </c>
      <c r="L38" s="201">
        <v>29.28</v>
      </c>
      <c r="M38" s="201">
        <v>0</v>
      </c>
      <c r="N38" s="201">
        <v>1.03</v>
      </c>
      <c r="O38" s="201">
        <v>1.73</v>
      </c>
      <c r="P38" s="201">
        <v>0</v>
      </c>
      <c r="Q38" s="201">
        <v>2.4900000000000002</v>
      </c>
      <c r="R38" s="201">
        <v>4.83</v>
      </c>
      <c r="S38" s="201">
        <v>2.75</v>
      </c>
      <c r="T38" s="201">
        <v>0</v>
      </c>
      <c r="U38" s="201">
        <v>9.99</v>
      </c>
      <c r="V38" s="201">
        <v>2.38</v>
      </c>
      <c r="W38" s="201">
        <v>5.04</v>
      </c>
      <c r="X38" s="201">
        <v>18.16</v>
      </c>
      <c r="Y38" s="201">
        <v>0</v>
      </c>
      <c r="Z38" s="201">
        <v>37.119999999999997</v>
      </c>
      <c r="AA38" s="201">
        <v>8.26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76.17</v>
      </c>
      <c r="L39" s="201">
        <v>29.28</v>
      </c>
      <c r="M39" s="201">
        <v>0</v>
      </c>
      <c r="N39" s="201">
        <v>1.03</v>
      </c>
      <c r="O39" s="201">
        <v>1.73</v>
      </c>
      <c r="P39" s="201">
        <v>0</v>
      </c>
      <c r="Q39" s="201">
        <v>2.4900000000000002</v>
      </c>
      <c r="R39" s="201">
        <v>4.83</v>
      </c>
      <c r="S39" s="201">
        <v>2.75</v>
      </c>
      <c r="T39" s="201">
        <v>0</v>
      </c>
      <c r="U39" s="201">
        <v>9.99</v>
      </c>
      <c r="V39" s="201">
        <v>2.38</v>
      </c>
      <c r="W39" s="201">
        <v>5.04</v>
      </c>
      <c r="X39" s="201">
        <v>18.16</v>
      </c>
      <c r="Y39" s="201">
        <v>0</v>
      </c>
      <c r="Z39" s="201">
        <v>37.119999999999997</v>
      </c>
      <c r="AA39" s="201">
        <v>8.26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76.17</v>
      </c>
      <c r="L40" s="201">
        <v>29.28</v>
      </c>
      <c r="M40" s="201">
        <v>0</v>
      </c>
      <c r="N40" s="201">
        <v>1.03</v>
      </c>
      <c r="O40" s="201">
        <v>1.73</v>
      </c>
      <c r="P40" s="201">
        <v>0</v>
      </c>
      <c r="Q40" s="201">
        <v>2.4900000000000002</v>
      </c>
      <c r="R40" s="201">
        <v>4.83</v>
      </c>
      <c r="S40" s="201">
        <v>2.75</v>
      </c>
      <c r="T40" s="201">
        <v>0</v>
      </c>
      <c r="U40" s="201">
        <v>9.99</v>
      </c>
      <c r="V40" s="201">
        <v>2.38</v>
      </c>
      <c r="W40" s="201">
        <v>5.04</v>
      </c>
      <c r="X40" s="201">
        <v>18.16</v>
      </c>
      <c r="Y40" s="201">
        <v>0</v>
      </c>
      <c r="Z40" s="201">
        <v>37.119999999999997</v>
      </c>
      <c r="AA40" s="201">
        <v>8.26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76.17</v>
      </c>
      <c r="L41" s="201">
        <v>29.28</v>
      </c>
      <c r="M41" s="201">
        <v>0</v>
      </c>
      <c r="N41" s="201">
        <v>1.03</v>
      </c>
      <c r="O41" s="201">
        <v>1.73</v>
      </c>
      <c r="P41" s="201">
        <v>0</v>
      </c>
      <c r="Q41" s="201">
        <v>2.4900000000000002</v>
      </c>
      <c r="R41" s="201">
        <v>4.83</v>
      </c>
      <c r="S41" s="201">
        <v>2.75</v>
      </c>
      <c r="T41" s="201">
        <v>0</v>
      </c>
      <c r="U41" s="201">
        <v>9.99</v>
      </c>
      <c r="V41" s="201">
        <v>2.38</v>
      </c>
      <c r="W41" s="201">
        <v>5.04</v>
      </c>
      <c r="X41" s="201">
        <v>18.16</v>
      </c>
      <c r="Y41" s="201">
        <v>0</v>
      </c>
      <c r="Z41" s="201">
        <v>37.119999999999997</v>
      </c>
      <c r="AA41" s="201">
        <v>8.26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76.17</v>
      </c>
      <c r="L42" s="201">
        <v>29.28</v>
      </c>
      <c r="M42" s="201">
        <v>0</v>
      </c>
      <c r="N42" s="201">
        <v>1.03</v>
      </c>
      <c r="O42" s="201">
        <v>1.73</v>
      </c>
      <c r="P42" s="201">
        <v>0</v>
      </c>
      <c r="Q42" s="201">
        <v>2.4900000000000002</v>
      </c>
      <c r="R42" s="201">
        <v>4.83</v>
      </c>
      <c r="S42" s="201">
        <v>2.75</v>
      </c>
      <c r="T42" s="201">
        <v>0</v>
      </c>
      <c r="U42" s="201">
        <v>9.99</v>
      </c>
      <c r="V42" s="201">
        <v>2.38</v>
      </c>
      <c r="W42" s="201">
        <v>5.04</v>
      </c>
      <c r="X42" s="201">
        <v>18.16</v>
      </c>
      <c r="Y42" s="201">
        <v>0</v>
      </c>
      <c r="Z42" s="201">
        <v>37.119999999999997</v>
      </c>
      <c r="AA42" s="201">
        <v>8.26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76.3</v>
      </c>
      <c r="L43" s="201">
        <v>30.4</v>
      </c>
      <c r="M43" s="201">
        <v>0</v>
      </c>
      <c r="N43" s="201">
        <v>1.03</v>
      </c>
      <c r="O43" s="201">
        <v>1.73</v>
      </c>
      <c r="P43" s="201">
        <v>0</v>
      </c>
      <c r="Q43" s="201">
        <v>2.54</v>
      </c>
      <c r="R43" s="201">
        <v>4.88</v>
      </c>
      <c r="S43" s="201">
        <v>2.75</v>
      </c>
      <c r="T43" s="201">
        <v>0</v>
      </c>
      <c r="U43" s="201">
        <v>11.06</v>
      </c>
      <c r="V43" s="201">
        <v>2.38</v>
      </c>
      <c r="W43" s="201">
        <v>5.04</v>
      </c>
      <c r="X43" s="201">
        <v>18.16</v>
      </c>
      <c r="Y43" s="201">
        <v>0</v>
      </c>
      <c r="Z43" s="201">
        <v>37.119999999999997</v>
      </c>
      <c r="AA43" s="201">
        <v>8.26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76.3</v>
      </c>
      <c r="L44" s="201">
        <v>30.4</v>
      </c>
      <c r="M44" s="201">
        <v>0</v>
      </c>
      <c r="N44" s="201">
        <v>1.03</v>
      </c>
      <c r="O44" s="201">
        <v>1.73</v>
      </c>
      <c r="P44" s="201">
        <v>0</v>
      </c>
      <c r="Q44" s="201">
        <v>2.54</v>
      </c>
      <c r="R44" s="201">
        <v>4.88</v>
      </c>
      <c r="S44" s="201">
        <v>2.75</v>
      </c>
      <c r="T44" s="201">
        <v>0</v>
      </c>
      <c r="U44" s="201">
        <v>11.06</v>
      </c>
      <c r="V44" s="201">
        <v>2.38</v>
      </c>
      <c r="W44" s="201">
        <v>5.04</v>
      </c>
      <c r="X44" s="201">
        <v>18.16</v>
      </c>
      <c r="Y44" s="201">
        <v>0</v>
      </c>
      <c r="Z44" s="201">
        <v>37.119999999999997</v>
      </c>
      <c r="AA44" s="201">
        <v>8.26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76.3</v>
      </c>
      <c r="L45" s="201">
        <v>30.4</v>
      </c>
      <c r="M45" s="201">
        <v>0</v>
      </c>
      <c r="N45" s="201">
        <v>1.03</v>
      </c>
      <c r="O45" s="201">
        <v>1.73</v>
      </c>
      <c r="P45" s="201">
        <v>0</v>
      </c>
      <c r="Q45" s="201">
        <v>2.54</v>
      </c>
      <c r="R45" s="201">
        <v>4.88</v>
      </c>
      <c r="S45" s="201">
        <v>2.75</v>
      </c>
      <c r="T45" s="201">
        <v>0</v>
      </c>
      <c r="U45" s="201">
        <v>11.06</v>
      </c>
      <c r="V45" s="201">
        <v>2.38</v>
      </c>
      <c r="W45" s="201">
        <v>5.04</v>
      </c>
      <c r="X45" s="201">
        <v>18.16</v>
      </c>
      <c r="Y45" s="201">
        <v>0</v>
      </c>
      <c r="Z45" s="201">
        <v>37.119999999999997</v>
      </c>
      <c r="AA45" s="201">
        <v>8.26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76.3</v>
      </c>
      <c r="L46" s="201">
        <v>30.4</v>
      </c>
      <c r="M46" s="201">
        <v>0</v>
      </c>
      <c r="N46" s="201">
        <v>1.03</v>
      </c>
      <c r="O46" s="201">
        <v>1.73</v>
      </c>
      <c r="P46" s="201">
        <v>2.27</v>
      </c>
      <c r="Q46" s="201">
        <v>2.54</v>
      </c>
      <c r="R46" s="201">
        <v>4.88</v>
      </c>
      <c r="S46" s="201">
        <v>2.75</v>
      </c>
      <c r="T46" s="201">
        <v>0</v>
      </c>
      <c r="U46" s="201">
        <v>11.06</v>
      </c>
      <c r="V46" s="201">
        <v>2.38</v>
      </c>
      <c r="W46" s="201">
        <v>5.04</v>
      </c>
      <c r="X46" s="201">
        <v>18.16</v>
      </c>
      <c r="Y46" s="201">
        <v>0</v>
      </c>
      <c r="Z46" s="201">
        <v>37.119999999999997</v>
      </c>
      <c r="AA46" s="201">
        <v>8.26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76.3</v>
      </c>
      <c r="L47" s="201">
        <v>30.4</v>
      </c>
      <c r="M47" s="201">
        <v>0</v>
      </c>
      <c r="N47" s="201">
        <v>14.69</v>
      </c>
      <c r="O47" s="201">
        <v>24.66</v>
      </c>
      <c r="P47" s="201">
        <v>2.27</v>
      </c>
      <c r="Q47" s="201">
        <v>2.54</v>
      </c>
      <c r="R47" s="201">
        <v>4.88</v>
      </c>
      <c r="S47" s="201">
        <v>2.75</v>
      </c>
      <c r="T47" s="201">
        <v>0</v>
      </c>
      <c r="U47" s="201">
        <v>11.06</v>
      </c>
      <c r="V47" s="201">
        <v>2.38</v>
      </c>
      <c r="W47" s="201">
        <v>5.04</v>
      </c>
      <c r="X47" s="201">
        <v>18.16</v>
      </c>
      <c r="Y47" s="201">
        <v>0</v>
      </c>
      <c r="Z47" s="201">
        <v>37.119999999999997</v>
      </c>
      <c r="AA47" s="201">
        <v>8.26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76.3</v>
      </c>
      <c r="L48" s="201">
        <v>30.4</v>
      </c>
      <c r="M48" s="201">
        <v>0</v>
      </c>
      <c r="N48" s="201">
        <v>14.69</v>
      </c>
      <c r="O48" s="201">
        <v>24.66</v>
      </c>
      <c r="P48" s="201">
        <v>2.27</v>
      </c>
      <c r="Q48" s="201">
        <v>2.54</v>
      </c>
      <c r="R48" s="201">
        <v>4.88</v>
      </c>
      <c r="S48" s="201">
        <v>2.75</v>
      </c>
      <c r="T48" s="201">
        <v>0</v>
      </c>
      <c r="U48" s="201">
        <v>11.06</v>
      </c>
      <c r="V48" s="201">
        <v>2.38</v>
      </c>
      <c r="W48" s="201">
        <v>5.04</v>
      </c>
      <c r="X48" s="201">
        <v>18.16</v>
      </c>
      <c r="Y48" s="201">
        <v>0</v>
      </c>
      <c r="Z48" s="201">
        <v>37.119999999999997</v>
      </c>
      <c r="AA48" s="201">
        <v>8.26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76.3</v>
      </c>
      <c r="L49" s="201">
        <v>30.4</v>
      </c>
      <c r="M49" s="201">
        <v>0</v>
      </c>
      <c r="N49" s="201">
        <v>14.69</v>
      </c>
      <c r="O49" s="201">
        <v>23.74</v>
      </c>
      <c r="P49" s="201">
        <v>2.27</v>
      </c>
      <c r="Q49" s="201">
        <v>2.54</v>
      </c>
      <c r="R49" s="201">
        <v>4.88</v>
      </c>
      <c r="S49" s="201">
        <v>2.75</v>
      </c>
      <c r="T49" s="201">
        <v>0</v>
      </c>
      <c r="U49" s="201">
        <v>11.06</v>
      </c>
      <c r="V49" s="201">
        <v>2.38</v>
      </c>
      <c r="W49" s="201">
        <v>4.95</v>
      </c>
      <c r="X49" s="201">
        <v>17.47</v>
      </c>
      <c r="Y49" s="201">
        <v>0</v>
      </c>
      <c r="Z49" s="201">
        <v>35.92</v>
      </c>
      <c r="AA49" s="201">
        <v>8.26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76.3</v>
      </c>
      <c r="L50" s="201">
        <v>30.4</v>
      </c>
      <c r="M50" s="201">
        <v>0</v>
      </c>
      <c r="N50" s="201">
        <v>14.69</v>
      </c>
      <c r="O50" s="201">
        <v>23.74</v>
      </c>
      <c r="P50" s="201">
        <v>2.27</v>
      </c>
      <c r="Q50" s="201">
        <v>2.54</v>
      </c>
      <c r="R50" s="201">
        <v>4.88</v>
      </c>
      <c r="S50" s="201">
        <v>2.75</v>
      </c>
      <c r="T50" s="201">
        <v>0</v>
      </c>
      <c r="U50" s="201">
        <v>11.06</v>
      </c>
      <c r="V50" s="201">
        <v>2.38</v>
      </c>
      <c r="W50" s="201">
        <v>4.95</v>
      </c>
      <c r="X50" s="201">
        <v>17.47</v>
      </c>
      <c r="Y50" s="201">
        <v>0</v>
      </c>
      <c r="Z50" s="201">
        <v>35.92</v>
      </c>
      <c r="AA50" s="201">
        <v>8.26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76.3</v>
      </c>
      <c r="L51" s="201">
        <v>30.4</v>
      </c>
      <c r="M51" s="201">
        <v>0</v>
      </c>
      <c r="N51" s="201">
        <v>1.03</v>
      </c>
      <c r="O51" s="201">
        <v>1.73</v>
      </c>
      <c r="P51" s="201">
        <v>2.27</v>
      </c>
      <c r="Q51" s="201">
        <v>2.54</v>
      </c>
      <c r="R51" s="201">
        <v>4.88</v>
      </c>
      <c r="S51" s="201">
        <v>2.75</v>
      </c>
      <c r="T51" s="201">
        <v>0</v>
      </c>
      <c r="U51" s="201">
        <v>11.06</v>
      </c>
      <c r="V51" s="201">
        <v>2.38</v>
      </c>
      <c r="W51" s="201">
        <v>4.9800000000000004</v>
      </c>
      <c r="X51" s="201">
        <v>18.03</v>
      </c>
      <c r="Y51" s="201">
        <v>0</v>
      </c>
      <c r="Z51" s="201">
        <v>35.92</v>
      </c>
      <c r="AA51" s="201">
        <v>8.26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76.3</v>
      </c>
      <c r="L52" s="201">
        <v>30.4</v>
      </c>
      <c r="M52" s="201">
        <v>0</v>
      </c>
      <c r="N52" s="201">
        <v>1.03</v>
      </c>
      <c r="O52" s="201">
        <v>1.73</v>
      </c>
      <c r="P52" s="201">
        <v>2.27</v>
      </c>
      <c r="Q52" s="201">
        <v>2.54</v>
      </c>
      <c r="R52" s="201">
        <v>4.88</v>
      </c>
      <c r="S52" s="201">
        <v>2.75</v>
      </c>
      <c r="T52" s="201">
        <v>0</v>
      </c>
      <c r="U52" s="201">
        <v>11.06</v>
      </c>
      <c r="V52" s="201">
        <v>2.38</v>
      </c>
      <c r="W52" s="201">
        <v>4.9800000000000004</v>
      </c>
      <c r="X52" s="201">
        <v>18.03</v>
      </c>
      <c r="Y52" s="201">
        <v>0</v>
      </c>
      <c r="Z52" s="201">
        <v>35.92</v>
      </c>
      <c r="AA52" s="201">
        <v>8.26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76.3</v>
      </c>
      <c r="L53" s="201">
        <v>30.4</v>
      </c>
      <c r="M53" s="201">
        <v>0</v>
      </c>
      <c r="N53" s="201">
        <v>1.03</v>
      </c>
      <c r="O53" s="201">
        <v>1.73</v>
      </c>
      <c r="P53" s="201">
        <v>2.27</v>
      </c>
      <c r="Q53" s="201">
        <v>2.54</v>
      </c>
      <c r="R53" s="201">
        <v>4.88</v>
      </c>
      <c r="S53" s="201">
        <v>2.75</v>
      </c>
      <c r="T53" s="201">
        <v>0</v>
      </c>
      <c r="U53" s="201">
        <v>11.06</v>
      </c>
      <c r="V53" s="201">
        <v>2.38</v>
      </c>
      <c r="W53" s="201">
        <v>4.9800000000000004</v>
      </c>
      <c r="X53" s="201">
        <v>18.03</v>
      </c>
      <c r="Y53" s="201">
        <v>0</v>
      </c>
      <c r="Z53" s="201">
        <v>35.92</v>
      </c>
      <c r="AA53" s="201">
        <v>8.26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76.3</v>
      </c>
      <c r="L54" s="201">
        <v>30.4</v>
      </c>
      <c r="M54" s="201">
        <v>0</v>
      </c>
      <c r="N54" s="201">
        <v>1.03</v>
      </c>
      <c r="O54" s="201">
        <v>1.73</v>
      </c>
      <c r="P54" s="201">
        <v>2.27</v>
      </c>
      <c r="Q54" s="201">
        <v>2.54</v>
      </c>
      <c r="R54" s="201">
        <v>4.88</v>
      </c>
      <c r="S54" s="201">
        <v>2.75</v>
      </c>
      <c r="T54" s="201">
        <v>0</v>
      </c>
      <c r="U54" s="201">
        <v>11.06</v>
      </c>
      <c r="V54" s="201">
        <v>2.38</v>
      </c>
      <c r="W54" s="201">
        <v>4.9800000000000004</v>
      </c>
      <c r="X54" s="201">
        <v>18.03</v>
      </c>
      <c r="Y54" s="201">
        <v>0</v>
      </c>
      <c r="Z54" s="201">
        <v>35.92</v>
      </c>
      <c r="AA54" s="201">
        <v>8.26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76.3</v>
      </c>
      <c r="L55" s="201">
        <v>30.4</v>
      </c>
      <c r="M55" s="201">
        <v>0</v>
      </c>
      <c r="N55" s="201">
        <v>1.03</v>
      </c>
      <c r="O55" s="201">
        <v>1.73</v>
      </c>
      <c r="P55" s="201">
        <v>2.27</v>
      </c>
      <c r="Q55" s="201">
        <v>2.54</v>
      </c>
      <c r="R55" s="201">
        <v>4.88</v>
      </c>
      <c r="S55" s="201">
        <v>2.75</v>
      </c>
      <c r="T55" s="201">
        <v>0</v>
      </c>
      <c r="U55" s="201">
        <v>11.06</v>
      </c>
      <c r="V55" s="201">
        <v>2.38</v>
      </c>
      <c r="W55" s="201">
        <v>4.9800000000000004</v>
      </c>
      <c r="X55" s="201">
        <v>18.03</v>
      </c>
      <c r="Y55" s="201">
        <v>0</v>
      </c>
      <c r="Z55" s="201">
        <v>35.92</v>
      </c>
      <c r="AA55" s="201">
        <v>8.26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76.3</v>
      </c>
      <c r="L56" s="201">
        <v>30.4</v>
      </c>
      <c r="M56" s="201">
        <v>0</v>
      </c>
      <c r="N56" s="201">
        <v>1.03</v>
      </c>
      <c r="O56" s="201">
        <v>1.73</v>
      </c>
      <c r="P56" s="201">
        <v>2.27</v>
      </c>
      <c r="Q56" s="201">
        <v>2.54</v>
      </c>
      <c r="R56" s="201">
        <v>4.88</v>
      </c>
      <c r="S56" s="201">
        <v>2.75</v>
      </c>
      <c r="T56" s="201">
        <v>0</v>
      </c>
      <c r="U56" s="201">
        <v>11.06</v>
      </c>
      <c r="V56" s="201">
        <v>2.38</v>
      </c>
      <c r="W56" s="201">
        <v>4.9800000000000004</v>
      </c>
      <c r="X56" s="201">
        <v>18.03</v>
      </c>
      <c r="Y56" s="201">
        <v>0</v>
      </c>
      <c r="Z56" s="201">
        <v>35.92</v>
      </c>
      <c r="AA56" s="201">
        <v>8.26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76.3</v>
      </c>
      <c r="L57" s="201">
        <v>30.4</v>
      </c>
      <c r="M57" s="201">
        <v>0</v>
      </c>
      <c r="N57" s="201">
        <v>1.34</v>
      </c>
      <c r="O57" s="201">
        <v>4.1399999999999997</v>
      </c>
      <c r="P57" s="201">
        <v>2.27</v>
      </c>
      <c r="Q57" s="201">
        <v>2.54</v>
      </c>
      <c r="R57" s="201">
        <v>4.88</v>
      </c>
      <c r="S57" s="201">
        <v>2.75</v>
      </c>
      <c r="T57" s="201">
        <v>0</v>
      </c>
      <c r="U57" s="201">
        <v>11.06</v>
      </c>
      <c r="V57" s="201">
        <v>2.38</v>
      </c>
      <c r="W57" s="201">
        <v>4.9800000000000004</v>
      </c>
      <c r="X57" s="201">
        <v>18.03</v>
      </c>
      <c r="Y57" s="201">
        <v>0</v>
      </c>
      <c r="Z57" s="201">
        <v>35.92</v>
      </c>
      <c r="AA57" s="201">
        <v>8.26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76.3</v>
      </c>
      <c r="L58" s="201">
        <v>30.4</v>
      </c>
      <c r="M58" s="201">
        <v>0</v>
      </c>
      <c r="N58" s="201">
        <v>1.03</v>
      </c>
      <c r="O58" s="201">
        <v>1.73</v>
      </c>
      <c r="P58" s="201">
        <v>2.27</v>
      </c>
      <c r="Q58" s="201">
        <v>2.54</v>
      </c>
      <c r="R58" s="201">
        <v>4.88</v>
      </c>
      <c r="S58" s="201">
        <v>2.75</v>
      </c>
      <c r="T58" s="201">
        <v>0</v>
      </c>
      <c r="U58" s="201">
        <v>11.06</v>
      </c>
      <c r="V58" s="201">
        <v>2.38</v>
      </c>
      <c r="W58" s="201">
        <v>5.16</v>
      </c>
      <c r="X58" s="201">
        <v>18.16</v>
      </c>
      <c r="Y58" s="201">
        <v>0</v>
      </c>
      <c r="Z58" s="201">
        <v>35.92</v>
      </c>
      <c r="AA58" s="201">
        <v>8.26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76.3</v>
      </c>
      <c r="L59" s="201">
        <v>30.4</v>
      </c>
      <c r="M59" s="201">
        <v>0</v>
      </c>
      <c r="N59" s="201">
        <v>1.03</v>
      </c>
      <c r="O59" s="201">
        <v>1.73</v>
      </c>
      <c r="P59" s="201">
        <v>1.72</v>
      </c>
      <c r="Q59" s="201">
        <v>2.54</v>
      </c>
      <c r="R59" s="201">
        <v>4.88</v>
      </c>
      <c r="S59" s="201">
        <v>2.75</v>
      </c>
      <c r="T59" s="201">
        <v>0</v>
      </c>
      <c r="U59" s="201">
        <v>11.06</v>
      </c>
      <c r="V59" s="201">
        <v>3.13</v>
      </c>
      <c r="W59" s="201">
        <v>0.39</v>
      </c>
      <c r="X59" s="201">
        <v>1.29</v>
      </c>
      <c r="Y59" s="201">
        <v>0</v>
      </c>
      <c r="Z59" s="201">
        <v>37.99</v>
      </c>
      <c r="AA59" s="201">
        <v>8.26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76.3</v>
      </c>
      <c r="L60" s="201">
        <v>30.4</v>
      </c>
      <c r="M60" s="201">
        <v>0</v>
      </c>
      <c r="N60" s="201">
        <v>1.03</v>
      </c>
      <c r="O60" s="201">
        <v>1.73</v>
      </c>
      <c r="P60" s="201">
        <v>1.72</v>
      </c>
      <c r="Q60" s="201">
        <v>2.54</v>
      </c>
      <c r="R60" s="201">
        <v>4.9000000000000004</v>
      </c>
      <c r="S60" s="201">
        <v>2.75</v>
      </c>
      <c r="T60" s="201">
        <v>0</v>
      </c>
      <c r="U60" s="201">
        <v>11.06</v>
      </c>
      <c r="V60" s="201">
        <v>2.58</v>
      </c>
      <c r="W60" s="201">
        <v>0.39</v>
      </c>
      <c r="X60" s="201">
        <v>1.29</v>
      </c>
      <c r="Y60" s="201">
        <v>0</v>
      </c>
      <c r="Z60" s="201">
        <v>44.33</v>
      </c>
      <c r="AA60" s="201">
        <v>8.26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76.3</v>
      </c>
      <c r="L61" s="201">
        <v>30.4</v>
      </c>
      <c r="M61" s="201">
        <v>0</v>
      </c>
      <c r="N61" s="201">
        <v>1.03</v>
      </c>
      <c r="O61" s="201">
        <v>1.73</v>
      </c>
      <c r="P61" s="201">
        <v>2.37</v>
      </c>
      <c r="Q61" s="201">
        <v>2.65</v>
      </c>
      <c r="R61" s="201">
        <v>5.08</v>
      </c>
      <c r="S61" s="201">
        <v>2.89</v>
      </c>
      <c r="T61" s="201">
        <v>0</v>
      </c>
      <c r="U61" s="201">
        <v>11.06</v>
      </c>
      <c r="V61" s="201">
        <v>0.18</v>
      </c>
      <c r="W61" s="201">
        <v>0.39</v>
      </c>
      <c r="X61" s="201">
        <v>1.29</v>
      </c>
      <c r="Y61" s="201">
        <v>0</v>
      </c>
      <c r="Z61" s="201">
        <v>10.37</v>
      </c>
      <c r="AA61" s="201">
        <v>11.64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76.3</v>
      </c>
      <c r="L62" s="201">
        <v>30.4</v>
      </c>
      <c r="M62" s="201">
        <v>0</v>
      </c>
      <c r="N62" s="201">
        <v>1.03</v>
      </c>
      <c r="O62" s="201">
        <v>1.73</v>
      </c>
      <c r="P62" s="201">
        <v>2.37</v>
      </c>
      <c r="Q62" s="201">
        <v>0.19</v>
      </c>
      <c r="R62" s="201">
        <v>0.37</v>
      </c>
      <c r="S62" s="201">
        <v>0.23</v>
      </c>
      <c r="T62" s="201">
        <v>0</v>
      </c>
      <c r="U62" s="201">
        <v>11.06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11.66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76.3</v>
      </c>
      <c r="L63" s="201">
        <v>30.4</v>
      </c>
      <c r="M63" s="201">
        <v>0</v>
      </c>
      <c r="N63" s="201">
        <v>1.03</v>
      </c>
      <c r="O63" s="201">
        <v>1.73</v>
      </c>
      <c r="P63" s="201">
        <v>2.37</v>
      </c>
      <c r="Q63" s="201">
        <v>0.19</v>
      </c>
      <c r="R63" s="201">
        <v>0.37</v>
      </c>
      <c r="S63" s="201">
        <v>0.23</v>
      </c>
      <c r="T63" s="201">
        <v>0</v>
      </c>
      <c r="U63" s="201">
        <v>11.06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76.3</v>
      </c>
      <c r="L64" s="201">
        <v>30.4</v>
      </c>
      <c r="M64" s="201">
        <v>0</v>
      </c>
      <c r="N64" s="201">
        <v>1.03</v>
      </c>
      <c r="O64" s="201">
        <v>1.73</v>
      </c>
      <c r="P64" s="201">
        <v>2.37</v>
      </c>
      <c r="Q64" s="201">
        <v>0.19</v>
      </c>
      <c r="R64" s="201">
        <v>0.37</v>
      </c>
      <c r="S64" s="201">
        <v>0.23</v>
      </c>
      <c r="T64" s="201">
        <v>0</v>
      </c>
      <c r="U64" s="201">
        <v>11.06</v>
      </c>
      <c r="V64" s="201">
        <v>0.18</v>
      </c>
      <c r="W64" s="201">
        <v>0.39</v>
      </c>
      <c r="X64" s="201">
        <v>1.28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76.3</v>
      </c>
      <c r="L65" s="201">
        <v>30.4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0.19</v>
      </c>
      <c r="R65" s="201">
        <v>0.37</v>
      </c>
      <c r="S65" s="201">
        <v>0.23</v>
      </c>
      <c r="T65" s="201">
        <v>0</v>
      </c>
      <c r="U65" s="201">
        <v>11.06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76.3</v>
      </c>
      <c r="L66" s="201">
        <v>30.4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0.19</v>
      </c>
      <c r="R66" s="201">
        <v>0.37</v>
      </c>
      <c r="S66" s="201">
        <v>0.23</v>
      </c>
      <c r="T66" s="201">
        <v>0</v>
      </c>
      <c r="U66" s="201">
        <v>11.06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76.3</v>
      </c>
      <c r="L67" s="201">
        <v>30.4</v>
      </c>
      <c r="M67" s="201">
        <v>0</v>
      </c>
      <c r="N67" s="201">
        <v>1.03</v>
      </c>
      <c r="O67" s="201">
        <v>1.73</v>
      </c>
      <c r="P67" s="201">
        <v>2.37</v>
      </c>
      <c r="Q67" s="201">
        <v>2.2599999999999998</v>
      </c>
      <c r="R67" s="201">
        <v>2.25</v>
      </c>
      <c r="S67" s="201">
        <v>1.65</v>
      </c>
      <c r="T67" s="201">
        <v>0</v>
      </c>
      <c r="U67" s="201">
        <v>11.06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10.91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76.3</v>
      </c>
      <c r="L68" s="201">
        <v>30.4</v>
      </c>
      <c r="M68" s="201">
        <v>0</v>
      </c>
      <c r="N68" s="201">
        <v>1.03</v>
      </c>
      <c r="O68" s="201">
        <v>1.73</v>
      </c>
      <c r="P68" s="201">
        <v>2.37</v>
      </c>
      <c r="Q68" s="201">
        <v>2.2599999999999998</v>
      </c>
      <c r="R68" s="201">
        <v>5.26</v>
      </c>
      <c r="S68" s="201">
        <v>2.56</v>
      </c>
      <c r="T68" s="201">
        <v>0</v>
      </c>
      <c r="U68" s="201">
        <v>11.06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10.91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76.3</v>
      </c>
      <c r="L69" s="201">
        <v>30.4</v>
      </c>
      <c r="M69" s="201">
        <v>0</v>
      </c>
      <c r="N69" s="201">
        <v>1.03</v>
      </c>
      <c r="O69" s="201">
        <v>1.73</v>
      </c>
      <c r="P69" s="201">
        <v>2.37</v>
      </c>
      <c r="Q69" s="201">
        <v>2.2599999999999998</v>
      </c>
      <c r="R69" s="201">
        <v>5.55</v>
      </c>
      <c r="S69" s="201">
        <v>2.56</v>
      </c>
      <c r="T69" s="201">
        <v>0</v>
      </c>
      <c r="U69" s="201">
        <v>11.06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8.26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76.3</v>
      </c>
      <c r="L70" s="201">
        <v>30.4</v>
      </c>
      <c r="M70" s="201">
        <v>0</v>
      </c>
      <c r="N70" s="201">
        <v>1.03</v>
      </c>
      <c r="O70" s="201">
        <v>1.73</v>
      </c>
      <c r="P70" s="201">
        <v>2.37</v>
      </c>
      <c r="Q70" s="201">
        <v>2.2599999999999998</v>
      </c>
      <c r="R70" s="201">
        <v>5.55</v>
      </c>
      <c r="S70" s="201">
        <v>2.56</v>
      </c>
      <c r="T70" s="201">
        <v>0</v>
      </c>
      <c r="U70" s="201">
        <v>11.06</v>
      </c>
      <c r="V70" s="201">
        <v>0.18</v>
      </c>
      <c r="W70" s="201">
        <v>0.39</v>
      </c>
      <c r="X70" s="201">
        <v>1.28</v>
      </c>
      <c r="Y70" s="201">
        <v>0</v>
      </c>
      <c r="Z70" s="201">
        <v>2.4300000000000002</v>
      </c>
      <c r="AA70" s="201">
        <v>8.26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76.3</v>
      </c>
      <c r="L71" s="201">
        <v>30.4</v>
      </c>
      <c r="M71" s="201">
        <v>0</v>
      </c>
      <c r="N71" s="201">
        <v>1.03</v>
      </c>
      <c r="O71" s="201">
        <v>1.73</v>
      </c>
      <c r="P71" s="201">
        <v>2.37</v>
      </c>
      <c r="Q71" s="201">
        <v>2.14</v>
      </c>
      <c r="R71" s="201">
        <v>5.56</v>
      </c>
      <c r="S71" s="201">
        <v>2.56</v>
      </c>
      <c r="T71" s="201">
        <v>0</v>
      </c>
      <c r="U71" s="201">
        <v>11.06</v>
      </c>
      <c r="V71" s="201">
        <v>0.18</v>
      </c>
      <c r="W71" s="201">
        <v>0.39</v>
      </c>
      <c r="X71" s="201">
        <v>1.29</v>
      </c>
      <c r="Y71" s="201">
        <v>0</v>
      </c>
      <c r="Z71" s="201">
        <v>5.91</v>
      </c>
      <c r="AA71" s="201">
        <v>8.26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76.3</v>
      </c>
      <c r="L72" s="201">
        <v>30.4</v>
      </c>
      <c r="M72" s="201">
        <v>0</v>
      </c>
      <c r="N72" s="201">
        <v>1.03</v>
      </c>
      <c r="O72" s="201">
        <v>1.73</v>
      </c>
      <c r="P72" s="201">
        <v>2.37</v>
      </c>
      <c r="Q72" s="201">
        <v>2.25</v>
      </c>
      <c r="R72" s="201">
        <v>5.56</v>
      </c>
      <c r="S72" s="201">
        <v>2.56</v>
      </c>
      <c r="T72" s="201">
        <v>0</v>
      </c>
      <c r="U72" s="201">
        <v>11.06</v>
      </c>
      <c r="V72" s="201">
        <v>0.18</v>
      </c>
      <c r="W72" s="201">
        <v>0.39</v>
      </c>
      <c r="X72" s="201">
        <v>1.29</v>
      </c>
      <c r="Y72" s="201">
        <v>0</v>
      </c>
      <c r="Z72" s="201">
        <v>23.82</v>
      </c>
      <c r="AA72" s="201">
        <v>8.26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76.3</v>
      </c>
      <c r="L73" s="201">
        <v>30.4</v>
      </c>
      <c r="M73" s="201">
        <v>0</v>
      </c>
      <c r="N73" s="201">
        <v>1.03</v>
      </c>
      <c r="O73" s="201">
        <v>1.73</v>
      </c>
      <c r="P73" s="201">
        <v>2.37</v>
      </c>
      <c r="Q73" s="201">
        <v>2.25</v>
      </c>
      <c r="R73" s="201">
        <v>5.56</v>
      </c>
      <c r="S73" s="201">
        <v>2.56</v>
      </c>
      <c r="T73" s="201">
        <v>0</v>
      </c>
      <c r="U73" s="201">
        <v>11.06</v>
      </c>
      <c r="V73" s="201">
        <v>0.18</v>
      </c>
      <c r="W73" s="201">
        <v>0.39</v>
      </c>
      <c r="X73" s="201">
        <v>1.29</v>
      </c>
      <c r="Y73" s="201">
        <v>0</v>
      </c>
      <c r="Z73" s="201">
        <v>1.98</v>
      </c>
      <c r="AA73" s="201">
        <v>8.26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76.3</v>
      </c>
      <c r="L74" s="201">
        <v>30.4</v>
      </c>
      <c r="M74" s="201">
        <v>0</v>
      </c>
      <c r="N74" s="201">
        <v>1.03</v>
      </c>
      <c r="O74" s="201">
        <v>1.73</v>
      </c>
      <c r="P74" s="201">
        <v>2.37</v>
      </c>
      <c r="Q74" s="201">
        <v>2.25</v>
      </c>
      <c r="R74" s="201">
        <v>5.56</v>
      </c>
      <c r="S74" s="201">
        <v>2.56</v>
      </c>
      <c r="T74" s="201">
        <v>0</v>
      </c>
      <c r="U74" s="201">
        <v>11.06</v>
      </c>
      <c r="V74" s="201">
        <v>0.18</v>
      </c>
      <c r="W74" s="201">
        <v>0.39</v>
      </c>
      <c r="X74" s="201">
        <v>1.29</v>
      </c>
      <c r="Y74" s="201">
        <v>0</v>
      </c>
      <c r="Z74" s="201">
        <v>1.98</v>
      </c>
      <c r="AA74" s="201">
        <v>8.26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76.3</v>
      </c>
      <c r="L75" s="201">
        <v>30.4</v>
      </c>
      <c r="M75" s="201">
        <v>0</v>
      </c>
      <c r="N75" s="201">
        <v>1.03</v>
      </c>
      <c r="O75" s="201">
        <v>1.73</v>
      </c>
      <c r="P75" s="201">
        <v>2.37</v>
      </c>
      <c r="Q75" s="201">
        <v>2.25</v>
      </c>
      <c r="R75" s="201">
        <v>5.56</v>
      </c>
      <c r="S75" s="201">
        <v>2.56</v>
      </c>
      <c r="T75" s="201">
        <v>0</v>
      </c>
      <c r="U75" s="201">
        <v>11.06</v>
      </c>
      <c r="V75" s="201">
        <v>0.18</v>
      </c>
      <c r="W75" s="201">
        <v>0.39</v>
      </c>
      <c r="X75" s="201">
        <v>1.29</v>
      </c>
      <c r="Y75" s="201">
        <v>0</v>
      </c>
      <c r="Z75" s="201">
        <v>1.98</v>
      </c>
      <c r="AA75" s="201">
        <v>8.26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76.3</v>
      </c>
      <c r="L76" s="201">
        <v>30.4</v>
      </c>
      <c r="M76" s="201">
        <v>0</v>
      </c>
      <c r="N76" s="201">
        <v>1.03</v>
      </c>
      <c r="O76" s="201">
        <v>1.73</v>
      </c>
      <c r="P76" s="201">
        <v>2.37</v>
      </c>
      <c r="Q76" s="201">
        <v>2.25</v>
      </c>
      <c r="R76" s="201">
        <v>5.56</v>
      </c>
      <c r="S76" s="201">
        <v>2.56</v>
      </c>
      <c r="T76" s="201">
        <v>0</v>
      </c>
      <c r="U76" s="201">
        <v>11.06</v>
      </c>
      <c r="V76" s="201">
        <v>0.18</v>
      </c>
      <c r="W76" s="201">
        <v>0.39</v>
      </c>
      <c r="X76" s="201">
        <v>1.29</v>
      </c>
      <c r="Y76" s="201">
        <v>0</v>
      </c>
      <c r="Z76" s="201">
        <v>1.98</v>
      </c>
      <c r="AA76" s="201">
        <v>8.26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76.3</v>
      </c>
      <c r="L77" s="201">
        <v>30.4</v>
      </c>
      <c r="M77" s="201">
        <v>0</v>
      </c>
      <c r="N77" s="201">
        <v>1.03</v>
      </c>
      <c r="O77" s="201">
        <v>1.73</v>
      </c>
      <c r="P77" s="201">
        <v>2.37</v>
      </c>
      <c r="Q77" s="201">
        <v>2.25</v>
      </c>
      <c r="R77" s="201">
        <v>5.56</v>
      </c>
      <c r="S77" s="201">
        <v>2.56</v>
      </c>
      <c r="T77" s="201">
        <v>0</v>
      </c>
      <c r="U77" s="201">
        <v>11.06</v>
      </c>
      <c r="V77" s="201">
        <v>0.18</v>
      </c>
      <c r="W77" s="201">
        <v>0.39</v>
      </c>
      <c r="X77" s="201">
        <v>1.29</v>
      </c>
      <c r="Y77" s="201">
        <v>0</v>
      </c>
      <c r="Z77" s="201">
        <v>1.98</v>
      </c>
      <c r="AA77" s="201">
        <v>8.26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76.3</v>
      </c>
      <c r="L78" s="201">
        <v>30.4</v>
      </c>
      <c r="M78" s="201">
        <v>0</v>
      </c>
      <c r="N78" s="201">
        <v>1.03</v>
      </c>
      <c r="O78" s="201">
        <v>1.73</v>
      </c>
      <c r="P78" s="201">
        <v>2.37</v>
      </c>
      <c r="Q78" s="201">
        <v>2.25</v>
      </c>
      <c r="R78" s="201">
        <v>5.56</v>
      </c>
      <c r="S78" s="201">
        <v>2.56</v>
      </c>
      <c r="T78" s="201">
        <v>0</v>
      </c>
      <c r="U78" s="201">
        <v>11.06</v>
      </c>
      <c r="V78" s="201">
        <v>0.18</v>
      </c>
      <c r="W78" s="201">
        <v>0.3</v>
      </c>
      <c r="X78" s="201">
        <v>1.28</v>
      </c>
      <c r="Y78" s="201">
        <v>0</v>
      </c>
      <c r="Z78" s="201">
        <v>1.98</v>
      </c>
      <c r="AA78" s="201">
        <v>8.26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76.3</v>
      </c>
      <c r="L79" s="201">
        <v>30.4</v>
      </c>
      <c r="M79" s="201">
        <v>0</v>
      </c>
      <c r="N79" s="201">
        <v>1.03</v>
      </c>
      <c r="O79" s="201">
        <v>1.73</v>
      </c>
      <c r="P79" s="201">
        <v>2.37</v>
      </c>
      <c r="Q79" s="201">
        <v>1.7</v>
      </c>
      <c r="R79" s="201">
        <v>5.56</v>
      </c>
      <c r="S79" s="201">
        <v>2.56</v>
      </c>
      <c r="T79" s="201">
        <v>0</v>
      </c>
      <c r="U79" s="201">
        <v>8.92</v>
      </c>
      <c r="V79" s="201">
        <v>0.18</v>
      </c>
      <c r="W79" s="201">
        <v>0.39</v>
      </c>
      <c r="X79" s="201">
        <v>1.28</v>
      </c>
      <c r="Y79" s="201">
        <v>0</v>
      </c>
      <c r="Z79" s="201">
        <v>27.08</v>
      </c>
      <c r="AA79" s="201">
        <v>9.02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76.3</v>
      </c>
      <c r="L80" s="201">
        <v>30.4</v>
      </c>
      <c r="M80" s="201">
        <v>0</v>
      </c>
      <c r="N80" s="201">
        <v>1.03</v>
      </c>
      <c r="O80" s="201">
        <v>1.73</v>
      </c>
      <c r="P80" s="201">
        <v>2.37</v>
      </c>
      <c r="Q80" s="201">
        <v>1.7</v>
      </c>
      <c r="R80" s="201">
        <v>5.56</v>
      </c>
      <c r="S80" s="201">
        <v>2.56</v>
      </c>
      <c r="T80" s="201">
        <v>0</v>
      </c>
      <c r="U80" s="201">
        <v>8.92</v>
      </c>
      <c r="V80" s="201">
        <v>0.18</v>
      </c>
      <c r="W80" s="201">
        <v>0.39</v>
      </c>
      <c r="X80" s="201">
        <v>1.28</v>
      </c>
      <c r="Y80" s="201">
        <v>0</v>
      </c>
      <c r="Z80" s="201">
        <v>27.08</v>
      </c>
      <c r="AA80" s="201">
        <v>9.02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76.3</v>
      </c>
      <c r="L81" s="201">
        <v>30.4</v>
      </c>
      <c r="M81" s="201">
        <v>0</v>
      </c>
      <c r="N81" s="201">
        <v>1.03</v>
      </c>
      <c r="O81" s="201">
        <v>1.73</v>
      </c>
      <c r="P81" s="201">
        <v>2.37</v>
      </c>
      <c r="Q81" s="201">
        <v>1.7</v>
      </c>
      <c r="R81" s="201">
        <v>5.56</v>
      </c>
      <c r="S81" s="201">
        <v>2.56</v>
      </c>
      <c r="T81" s="201">
        <v>0</v>
      </c>
      <c r="U81" s="201">
        <v>8.92</v>
      </c>
      <c r="V81" s="201">
        <v>0.18</v>
      </c>
      <c r="W81" s="201">
        <v>0.39</v>
      </c>
      <c r="X81" s="201">
        <v>1.28</v>
      </c>
      <c r="Y81" s="201">
        <v>0</v>
      </c>
      <c r="Z81" s="201">
        <v>27.08</v>
      </c>
      <c r="AA81" s="201">
        <v>9.02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76.3</v>
      </c>
      <c r="L82" s="201">
        <v>30.4</v>
      </c>
      <c r="M82" s="201">
        <v>0</v>
      </c>
      <c r="N82" s="201">
        <v>1.03</v>
      </c>
      <c r="O82" s="201">
        <v>1.73</v>
      </c>
      <c r="P82" s="201">
        <v>2.37</v>
      </c>
      <c r="Q82" s="201">
        <v>1.7</v>
      </c>
      <c r="R82" s="201">
        <v>5.56</v>
      </c>
      <c r="S82" s="201">
        <v>2.56</v>
      </c>
      <c r="T82" s="201">
        <v>0</v>
      </c>
      <c r="U82" s="201">
        <v>8.92</v>
      </c>
      <c r="V82" s="201">
        <v>0.18</v>
      </c>
      <c r="W82" s="201">
        <v>0.39</v>
      </c>
      <c r="X82" s="201">
        <v>1.28</v>
      </c>
      <c r="Y82" s="201">
        <v>0</v>
      </c>
      <c r="Z82" s="201">
        <v>27.08</v>
      </c>
      <c r="AA82" s="201">
        <v>9.02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76.3</v>
      </c>
      <c r="L83" s="201">
        <v>30.4</v>
      </c>
      <c r="M83" s="201">
        <v>0</v>
      </c>
      <c r="N83" s="201">
        <v>1.03</v>
      </c>
      <c r="O83" s="201">
        <v>1.73</v>
      </c>
      <c r="P83" s="201">
        <v>2.37</v>
      </c>
      <c r="Q83" s="201">
        <v>1.82</v>
      </c>
      <c r="R83" s="201">
        <v>5.64</v>
      </c>
      <c r="S83" s="201">
        <v>2.7</v>
      </c>
      <c r="T83" s="201">
        <v>0</v>
      </c>
      <c r="U83" s="201">
        <v>8.92</v>
      </c>
      <c r="V83" s="201">
        <v>0.18</v>
      </c>
      <c r="W83" s="201">
        <v>0.39</v>
      </c>
      <c r="X83" s="201">
        <v>1.28</v>
      </c>
      <c r="Y83" s="201">
        <v>0</v>
      </c>
      <c r="Z83" s="201">
        <v>14.53</v>
      </c>
      <c r="AA83" s="201">
        <v>9.02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76.3</v>
      </c>
      <c r="L84" s="201">
        <v>30.4</v>
      </c>
      <c r="M84" s="201">
        <v>0</v>
      </c>
      <c r="N84" s="201">
        <v>1.03</v>
      </c>
      <c r="O84" s="201">
        <v>1.73</v>
      </c>
      <c r="P84" s="201">
        <v>2.37</v>
      </c>
      <c r="Q84" s="201">
        <v>1.82</v>
      </c>
      <c r="R84" s="201">
        <v>5.64</v>
      </c>
      <c r="S84" s="201">
        <v>2.7</v>
      </c>
      <c r="T84" s="201">
        <v>0</v>
      </c>
      <c r="U84" s="201">
        <v>8.92</v>
      </c>
      <c r="V84" s="201">
        <v>0.18</v>
      </c>
      <c r="W84" s="201">
        <v>0.39</v>
      </c>
      <c r="X84" s="201">
        <v>1.28</v>
      </c>
      <c r="Y84" s="201">
        <v>0</v>
      </c>
      <c r="Z84" s="201">
        <v>1.98</v>
      </c>
      <c r="AA84" s="201">
        <v>9.02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76.3</v>
      </c>
      <c r="L85" s="201">
        <v>30.4</v>
      </c>
      <c r="M85" s="201">
        <v>0</v>
      </c>
      <c r="N85" s="201">
        <v>1.03</v>
      </c>
      <c r="O85" s="201">
        <v>1.73</v>
      </c>
      <c r="P85" s="201">
        <v>2.37</v>
      </c>
      <c r="Q85" s="201">
        <v>1.82</v>
      </c>
      <c r="R85" s="201">
        <v>5.64</v>
      </c>
      <c r="S85" s="201">
        <v>2.7</v>
      </c>
      <c r="T85" s="201">
        <v>0</v>
      </c>
      <c r="U85" s="201">
        <v>8.92</v>
      </c>
      <c r="V85" s="201">
        <v>0.18</v>
      </c>
      <c r="W85" s="201">
        <v>0.39</v>
      </c>
      <c r="X85" s="201">
        <v>1.28</v>
      </c>
      <c r="Y85" s="201">
        <v>0</v>
      </c>
      <c r="Z85" s="201">
        <v>1.98</v>
      </c>
      <c r="AA85" s="201">
        <v>9.02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76.3</v>
      </c>
      <c r="L86" s="201">
        <v>30.4</v>
      </c>
      <c r="M86" s="201">
        <v>0</v>
      </c>
      <c r="N86" s="201">
        <v>1.03</v>
      </c>
      <c r="O86" s="201">
        <v>1.73</v>
      </c>
      <c r="P86" s="201">
        <v>2.37</v>
      </c>
      <c r="Q86" s="201">
        <v>1.82</v>
      </c>
      <c r="R86" s="201">
        <v>5.64</v>
      </c>
      <c r="S86" s="201">
        <v>2.7</v>
      </c>
      <c r="T86" s="201">
        <v>0</v>
      </c>
      <c r="U86" s="201">
        <v>8.92</v>
      </c>
      <c r="V86" s="201">
        <v>0.18</v>
      </c>
      <c r="W86" s="201">
        <v>0.39</v>
      </c>
      <c r="X86" s="201">
        <v>1.28</v>
      </c>
      <c r="Y86" s="201">
        <v>0</v>
      </c>
      <c r="Z86" s="201">
        <v>1.98</v>
      </c>
      <c r="AA86" s="201">
        <v>9.02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22.88</v>
      </c>
      <c r="L87" s="201">
        <v>9.7200000000000006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0.28000000000000003</v>
      </c>
      <c r="R87" s="201">
        <v>1.1499999999999999</v>
      </c>
      <c r="S87" s="201">
        <v>0.83</v>
      </c>
      <c r="T87" s="201">
        <v>0</v>
      </c>
      <c r="U87" s="201">
        <v>8.92</v>
      </c>
      <c r="V87" s="201">
        <v>0.18</v>
      </c>
      <c r="W87" s="201">
        <v>0.39</v>
      </c>
      <c r="X87" s="201">
        <v>1.28</v>
      </c>
      <c r="Y87" s="201">
        <v>0</v>
      </c>
      <c r="Z87" s="201">
        <v>1.98</v>
      </c>
      <c r="AA87" s="201">
        <v>2.13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9.8699999999999992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0.17</v>
      </c>
      <c r="R88" s="201">
        <v>0.37</v>
      </c>
      <c r="S88" s="201">
        <v>0.23</v>
      </c>
      <c r="T88" s="201">
        <v>0</v>
      </c>
      <c r="U88" s="201">
        <v>8.92</v>
      </c>
      <c r="V88" s="201">
        <v>0.18</v>
      </c>
      <c r="W88" s="201">
        <v>0.39</v>
      </c>
      <c r="X88" s="201">
        <v>1.28</v>
      </c>
      <c r="Y88" s="201">
        <v>0</v>
      </c>
      <c r="Z88" s="201">
        <v>1.98</v>
      </c>
      <c r="AA88" s="201">
        <v>0.78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5.69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2.37</v>
      </c>
      <c r="Q89" s="201">
        <v>0.17</v>
      </c>
      <c r="R89" s="201">
        <v>0.37</v>
      </c>
      <c r="S89" s="201">
        <v>0.23</v>
      </c>
      <c r="T89" s="201">
        <v>0</v>
      </c>
      <c r="U89" s="201">
        <v>8.92</v>
      </c>
      <c r="V89" s="201">
        <v>0.18</v>
      </c>
      <c r="W89" s="201">
        <v>0.39</v>
      </c>
      <c r="X89" s="201">
        <v>1.28</v>
      </c>
      <c r="Y89" s="201">
        <v>0</v>
      </c>
      <c r="Z89" s="201">
        <v>1.98</v>
      </c>
      <c r="AA89" s="201">
        <v>0.78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5.5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2.37</v>
      </c>
      <c r="Q90" s="201">
        <v>0.17</v>
      </c>
      <c r="R90" s="201">
        <v>0.37</v>
      </c>
      <c r="S90" s="201">
        <v>0.23</v>
      </c>
      <c r="T90" s="201">
        <v>0</v>
      </c>
      <c r="U90" s="201">
        <v>8.92</v>
      </c>
      <c r="V90" s="201">
        <v>0.18</v>
      </c>
      <c r="W90" s="201">
        <v>0.39</v>
      </c>
      <c r="X90" s="201">
        <v>1.28</v>
      </c>
      <c r="Y90" s="201">
        <v>0</v>
      </c>
      <c r="Z90" s="201">
        <v>1.98</v>
      </c>
      <c r="AA90" s="201">
        <v>0.78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5.61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2.37</v>
      </c>
      <c r="Q91" s="201">
        <v>0.17</v>
      </c>
      <c r="R91" s="201">
        <v>0.37</v>
      </c>
      <c r="S91" s="201">
        <v>0.23</v>
      </c>
      <c r="T91" s="201">
        <v>0</v>
      </c>
      <c r="U91" s="201">
        <v>8.92</v>
      </c>
      <c r="V91" s="201">
        <v>0.18</v>
      </c>
      <c r="W91" s="201">
        <v>0.39</v>
      </c>
      <c r="X91" s="201">
        <v>1.28</v>
      </c>
      <c r="Y91" s="201">
        <v>0</v>
      </c>
      <c r="Z91" s="201">
        <v>1.98</v>
      </c>
      <c r="AA91" s="201">
        <v>0.78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141.41999999999999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5.61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2.37</v>
      </c>
      <c r="Q92" s="201">
        <v>0.17</v>
      </c>
      <c r="R92" s="201">
        <v>0.37</v>
      </c>
      <c r="S92" s="201">
        <v>0.23</v>
      </c>
      <c r="T92" s="201">
        <v>0</v>
      </c>
      <c r="U92" s="201">
        <v>8.92</v>
      </c>
      <c r="V92" s="201">
        <v>0.18</v>
      </c>
      <c r="W92" s="201">
        <v>0.39</v>
      </c>
      <c r="X92" s="201">
        <v>1.28</v>
      </c>
      <c r="Y92" s="201">
        <v>0</v>
      </c>
      <c r="Z92" s="201">
        <v>1.98</v>
      </c>
      <c r="AA92" s="201">
        <v>0.78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129.09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5.61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2.37</v>
      </c>
      <c r="Q93" s="201">
        <v>0.17</v>
      </c>
      <c r="R93" s="201">
        <v>0.37</v>
      </c>
      <c r="S93" s="201">
        <v>0.23</v>
      </c>
      <c r="T93" s="201">
        <v>0</v>
      </c>
      <c r="U93" s="201">
        <v>8.92</v>
      </c>
      <c r="V93" s="201">
        <v>0.18</v>
      </c>
      <c r="W93" s="201">
        <v>0.39</v>
      </c>
      <c r="X93" s="201">
        <v>1.28</v>
      </c>
      <c r="Y93" s="201">
        <v>0</v>
      </c>
      <c r="Z93" s="201">
        <v>1.98</v>
      </c>
      <c r="AA93" s="201">
        <v>0.78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141.41999999999999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5.61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2.37</v>
      </c>
      <c r="Q94" s="201">
        <v>0.17</v>
      </c>
      <c r="R94" s="201">
        <v>0.37</v>
      </c>
      <c r="S94" s="201">
        <v>0.23</v>
      </c>
      <c r="T94" s="201">
        <v>0</v>
      </c>
      <c r="U94" s="201">
        <v>8.92</v>
      </c>
      <c r="V94" s="201">
        <v>0.18</v>
      </c>
      <c r="W94" s="201">
        <v>0.39</v>
      </c>
      <c r="X94" s="201">
        <v>1.28</v>
      </c>
      <c r="Y94" s="201">
        <v>0</v>
      </c>
      <c r="Z94" s="201">
        <v>1.98</v>
      </c>
      <c r="AA94" s="201">
        <v>0.78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141.41999999999999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5.61</v>
      </c>
      <c r="L95" s="201">
        <v>2.2400000000000002</v>
      </c>
      <c r="M95" s="201">
        <v>0</v>
      </c>
      <c r="N95" s="201">
        <v>1.03</v>
      </c>
      <c r="O95" s="201">
        <v>1.73</v>
      </c>
      <c r="P95" s="201">
        <v>2.37</v>
      </c>
      <c r="Q95" s="201">
        <v>0.17</v>
      </c>
      <c r="R95" s="201">
        <v>0.37</v>
      </c>
      <c r="S95" s="201">
        <v>0.23</v>
      </c>
      <c r="T95" s="201">
        <v>0</v>
      </c>
      <c r="U95" s="201">
        <v>8.92</v>
      </c>
      <c r="V95" s="201">
        <v>0.18</v>
      </c>
      <c r="W95" s="201">
        <v>0.39</v>
      </c>
      <c r="X95" s="201">
        <v>1.28</v>
      </c>
      <c r="Y95" s="201">
        <v>0</v>
      </c>
      <c r="Z95" s="201">
        <v>1.98</v>
      </c>
      <c r="AA95" s="201">
        <v>0.78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141.41999999999999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5.61</v>
      </c>
      <c r="L96" s="201">
        <v>2.2400000000000002</v>
      </c>
      <c r="M96" s="201">
        <v>0</v>
      </c>
      <c r="N96" s="201">
        <v>1.03</v>
      </c>
      <c r="O96" s="201">
        <v>1.73</v>
      </c>
      <c r="P96" s="201">
        <v>2.37</v>
      </c>
      <c r="Q96" s="201">
        <v>0.17</v>
      </c>
      <c r="R96" s="201">
        <v>0.37</v>
      </c>
      <c r="S96" s="201">
        <v>0.23</v>
      </c>
      <c r="T96" s="201">
        <v>0</v>
      </c>
      <c r="U96" s="201">
        <v>8.92</v>
      </c>
      <c r="V96" s="201">
        <v>0.18</v>
      </c>
      <c r="W96" s="201">
        <v>0.39</v>
      </c>
      <c r="X96" s="201">
        <v>1.28</v>
      </c>
      <c r="Y96" s="201">
        <v>0</v>
      </c>
      <c r="Z96" s="201">
        <v>1.98</v>
      </c>
      <c r="AA96" s="201">
        <v>0.78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141.41999999999999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5.61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2.37</v>
      </c>
      <c r="Q97" s="201">
        <v>0.17</v>
      </c>
      <c r="R97" s="201">
        <v>0.37</v>
      </c>
      <c r="S97" s="201">
        <v>0.23</v>
      </c>
      <c r="T97" s="201">
        <v>0</v>
      </c>
      <c r="U97" s="201">
        <v>8.92</v>
      </c>
      <c r="V97" s="201">
        <v>0.18</v>
      </c>
      <c r="W97" s="201">
        <v>0.39</v>
      </c>
      <c r="X97" s="201">
        <v>1.28</v>
      </c>
      <c r="Y97" s="201">
        <v>0</v>
      </c>
      <c r="Z97" s="201">
        <v>1.98</v>
      </c>
      <c r="AA97" s="201">
        <v>0.78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141.41999999999999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5.61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2.37</v>
      </c>
      <c r="Q98" s="201">
        <v>0.17</v>
      </c>
      <c r="R98" s="201">
        <v>0.37</v>
      </c>
      <c r="S98" s="201">
        <v>0.23</v>
      </c>
      <c r="T98" s="201">
        <v>0</v>
      </c>
      <c r="U98" s="201">
        <v>8.92</v>
      </c>
      <c r="V98" s="201">
        <v>0.18</v>
      </c>
      <c r="W98" s="201">
        <v>0.39</v>
      </c>
      <c r="X98" s="201">
        <v>1.28</v>
      </c>
      <c r="Y98" s="201">
        <v>0</v>
      </c>
      <c r="Z98" s="201">
        <v>1.98</v>
      </c>
      <c r="AA98" s="201">
        <v>0.78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141.41999999999999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0.39538999999999985</v>
      </c>
      <c r="H99">
        <f t="shared" si="0"/>
        <v>0</v>
      </c>
      <c r="I99">
        <f t="shared" si="0"/>
        <v>0</v>
      </c>
      <c r="J99">
        <f t="shared" si="0"/>
        <v>0.49187999999999948</v>
      </c>
      <c r="K99">
        <f t="shared" si="0"/>
        <v>1.3802200000000013</v>
      </c>
      <c r="L99">
        <f t="shared" si="0"/>
        <v>0.56735250000000004</v>
      </c>
      <c r="M99">
        <f t="shared" si="0"/>
        <v>0</v>
      </c>
      <c r="N99">
        <f t="shared" si="0"/>
        <v>3.8365000000000024E-2</v>
      </c>
      <c r="O99">
        <f t="shared" si="0"/>
        <v>6.4407499999999868E-2</v>
      </c>
      <c r="P99">
        <f t="shared" si="0"/>
        <v>5.0475000000000034E-2</v>
      </c>
      <c r="Q99">
        <f t="shared" si="0"/>
        <v>3.7777499999999985E-2</v>
      </c>
      <c r="R99">
        <f t="shared" si="0"/>
        <v>8.0304999999999988E-2</v>
      </c>
      <c r="S99">
        <f t="shared" si="0"/>
        <v>4.3062499999999976E-2</v>
      </c>
      <c r="T99">
        <f t="shared" si="0"/>
        <v>0</v>
      </c>
      <c r="U99">
        <f t="shared" si="0"/>
        <v>0.24379749999999947</v>
      </c>
      <c r="V99">
        <f t="shared" si="0"/>
        <v>2.0507500000000067E-2</v>
      </c>
      <c r="W99">
        <f t="shared" si="0"/>
        <v>3.4774999999999917E-2</v>
      </c>
      <c r="X99">
        <f t="shared" si="0"/>
        <v>0.1230224999999999</v>
      </c>
      <c r="Y99">
        <f t="shared" si="0"/>
        <v>0</v>
      </c>
      <c r="Z99">
        <f t="shared" si="0"/>
        <v>0.35275000000000012</v>
      </c>
      <c r="AA99">
        <f t="shared" si="0"/>
        <v>0.14820749999999977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0.15120000000000014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3.2283575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0.28000000000000003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0.28000000000000003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0.28000000000000003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0.28000000000000003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0.28000000000000003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0.28000000000000003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0.28000000000000003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0.28000000000000003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0.28000000000000003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0.28000000000000003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0.28000000000000003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0.28000000000000003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0.28000000000000003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0.28000000000000003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0.28000000000000003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0.28000000000000003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0.28000000000000003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0.28000000000000003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0.28000000000000003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0.28000000000000003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0.28000000000000003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0.28000000000000003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0.28000000000000003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0.28000000000000003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0.28000000000000003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0.28000000000000003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0.28000000000000003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0.28000000000000003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0.28000000000000003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0.28000000000000003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0.28000000000000003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0.28000000000000003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1.2800000000000036E-3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0.38574000000000036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10.01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10.01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10.01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10.01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10.01</v>
      </c>
      <c r="K7" s="201">
        <v>0.1</v>
      </c>
      <c r="L7" s="201">
        <v>0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10.01</v>
      </c>
      <c r="K8" s="201">
        <v>0.1</v>
      </c>
      <c r="L8" s="201">
        <v>0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10.01</v>
      </c>
      <c r="K9" s="201">
        <v>0.1</v>
      </c>
      <c r="L9" s="201">
        <v>0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10.15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10.15</v>
      </c>
      <c r="K11" s="201">
        <v>0.1</v>
      </c>
      <c r="L11" s="201">
        <v>0.51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10.15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10.15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10.15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10.15</v>
      </c>
      <c r="K15" s="201">
        <v>2.89</v>
      </c>
      <c r="L15" s="201">
        <v>9.48</v>
      </c>
      <c r="M15" s="201">
        <v>2.57</v>
      </c>
      <c r="N15" s="201">
        <v>2.88</v>
      </c>
      <c r="O15" s="201">
        <v>3.2</v>
      </c>
      <c r="P15" s="201">
        <v>5.21</v>
      </c>
      <c r="Q15" s="201">
        <v>0.42</v>
      </c>
      <c r="R15" s="201">
        <v>1.32</v>
      </c>
      <c r="S15" s="201">
        <v>0.65</v>
      </c>
      <c r="T15" s="201">
        <v>1.62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0.56999999999999995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10.15</v>
      </c>
      <c r="K16" s="201">
        <v>2.89</v>
      </c>
      <c r="L16" s="201">
        <v>9.48</v>
      </c>
      <c r="M16" s="201">
        <v>2.57</v>
      </c>
      <c r="N16" s="201">
        <v>2.88</v>
      </c>
      <c r="O16" s="201">
        <v>3.2</v>
      </c>
      <c r="P16" s="201">
        <v>5.21</v>
      </c>
      <c r="Q16" s="201">
        <v>0.42</v>
      </c>
      <c r="R16" s="201">
        <v>1.32</v>
      </c>
      <c r="S16" s="201">
        <v>0.65</v>
      </c>
      <c r="T16" s="201">
        <v>1.62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0.56999999999999995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10.15</v>
      </c>
      <c r="K17" s="201">
        <v>2.89</v>
      </c>
      <c r="L17" s="201">
        <v>9.48</v>
      </c>
      <c r="M17" s="201">
        <v>2.57</v>
      </c>
      <c r="N17" s="201">
        <v>2.88</v>
      </c>
      <c r="O17" s="201">
        <v>3.2</v>
      </c>
      <c r="P17" s="201">
        <v>5.21</v>
      </c>
      <c r="Q17" s="201">
        <v>0.42</v>
      </c>
      <c r="R17" s="201">
        <v>1.32</v>
      </c>
      <c r="S17" s="201">
        <v>0.65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0.56999999999999995</v>
      </c>
      <c r="AV17" s="201">
        <v>0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10.15</v>
      </c>
      <c r="K18" s="201">
        <v>2.89</v>
      </c>
      <c r="L18" s="201">
        <v>9.48</v>
      </c>
      <c r="M18" s="201">
        <v>2.57</v>
      </c>
      <c r="N18" s="201">
        <v>2.88</v>
      </c>
      <c r="O18" s="201">
        <v>3.2</v>
      </c>
      <c r="P18" s="201">
        <v>5.21</v>
      </c>
      <c r="Q18" s="201">
        <v>0.42</v>
      </c>
      <c r="R18" s="201">
        <v>1.32</v>
      </c>
      <c r="S18" s="201">
        <v>0.65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0.56999999999999995</v>
      </c>
      <c r="AV18" s="201">
        <v>0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10.42</v>
      </c>
      <c r="K19" s="201">
        <v>2.89</v>
      </c>
      <c r="L19" s="201">
        <v>9.48</v>
      </c>
      <c r="M19" s="201">
        <v>2.57</v>
      </c>
      <c r="N19" s="201">
        <v>2.88</v>
      </c>
      <c r="O19" s="201">
        <v>3.2</v>
      </c>
      <c r="P19" s="201">
        <v>5.21</v>
      </c>
      <c r="Q19" s="201">
        <v>0.42</v>
      </c>
      <c r="R19" s="201">
        <v>1.32</v>
      </c>
      <c r="S19" s="201">
        <v>0.65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0.56999999999999995</v>
      </c>
      <c r="AV19" s="201">
        <v>0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10.42</v>
      </c>
      <c r="K20" s="201">
        <v>2.89</v>
      </c>
      <c r="L20" s="201">
        <v>9.48</v>
      </c>
      <c r="M20" s="201">
        <v>2.57</v>
      </c>
      <c r="N20" s="201">
        <v>2.88</v>
      </c>
      <c r="O20" s="201">
        <v>3.2</v>
      </c>
      <c r="P20" s="201">
        <v>5.21</v>
      </c>
      <c r="Q20" s="201">
        <v>0.42</v>
      </c>
      <c r="R20" s="201">
        <v>1.32</v>
      </c>
      <c r="S20" s="201">
        <v>0.65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0.56999999999999995</v>
      </c>
      <c r="AV20" s="201">
        <v>0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10.42</v>
      </c>
      <c r="K21" s="201">
        <v>2.89</v>
      </c>
      <c r="L21" s="201">
        <v>9.48</v>
      </c>
      <c r="M21" s="201">
        <v>2.57</v>
      </c>
      <c r="N21" s="201">
        <v>2.88</v>
      </c>
      <c r="O21" s="201">
        <v>3.2</v>
      </c>
      <c r="P21" s="201">
        <v>5.21</v>
      </c>
      <c r="Q21" s="201">
        <v>0.42</v>
      </c>
      <c r="R21" s="201">
        <v>1.32</v>
      </c>
      <c r="S21" s="201">
        <v>0.65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0.56999999999999995</v>
      </c>
      <c r="AV21" s="201">
        <v>0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10.42</v>
      </c>
      <c r="K22" s="201">
        <v>2.89</v>
      </c>
      <c r="L22" s="201">
        <v>9.48</v>
      </c>
      <c r="M22" s="201">
        <v>2.57</v>
      </c>
      <c r="N22" s="201">
        <v>2.88</v>
      </c>
      <c r="O22" s="201">
        <v>3.2</v>
      </c>
      <c r="P22" s="201">
        <v>5.21</v>
      </c>
      <c r="Q22" s="201">
        <v>0.42</v>
      </c>
      <c r="R22" s="201">
        <v>1.32</v>
      </c>
      <c r="S22" s="201">
        <v>0.65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0.56999999999999995</v>
      </c>
      <c r="AV22" s="201">
        <v>0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10.42</v>
      </c>
      <c r="K23" s="201">
        <v>2.89</v>
      </c>
      <c r="L23" s="201">
        <v>9.48</v>
      </c>
      <c r="M23" s="201">
        <v>2.57</v>
      </c>
      <c r="N23" s="201">
        <v>2.88</v>
      </c>
      <c r="O23" s="201">
        <v>3.2</v>
      </c>
      <c r="P23" s="201">
        <v>5.21</v>
      </c>
      <c r="Q23" s="201">
        <v>0.42</v>
      </c>
      <c r="R23" s="201">
        <v>1.32</v>
      </c>
      <c r="S23" s="201">
        <v>0.65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0.56999999999999995</v>
      </c>
      <c r="AV23" s="201">
        <v>0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10.42</v>
      </c>
      <c r="K24" s="201">
        <v>2.89</v>
      </c>
      <c r="L24" s="201">
        <v>9.48</v>
      </c>
      <c r="M24" s="201">
        <v>2.57</v>
      </c>
      <c r="N24" s="201">
        <v>2.88</v>
      </c>
      <c r="O24" s="201">
        <v>3.2</v>
      </c>
      <c r="P24" s="201">
        <v>5.21</v>
      </c>
      <c r="Q24" s="201">
        <v>0.42</v>
      </c>
      <c r="R24" s="201">
        <v>1.32</v>
      </c>
      <c r="S24" s="201">
        <v>0.65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0.56999999999999995</v>
      </c>
      <c r="AV24" s="201">
        <v>0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10.42</v>
      </c>
      <c r="K25" s="201">
        <v>2.89</v>
      </c>
      <c r="L25" s="201">
        <v>9.48</v>
      </c>
      <c r="M25" s="201">
        <v>2.57</v>
      </c>
      <c r="N25" s="201">
        <v>2.88</v>
      </c>
      <c r="O25" s="201">
        <v>3.2</v>
      </c>
      <c r="P25" s="201">
        <v>5.21</v>
      </c>
      <c r="Q25" s="201">
        <v>0.42</v>
      </c>
      <c r="R25" s="201">
        <v>1.32</v>
      </c>
      <c r="S25" s="201">
        <v>0.65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0.56999999999999995</v>
      </c>
      <c r="AV25" s="201">
        <v>0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10.42</v>
      </c>
      <c r="K26" s="201">
        <v>2.89</v>
      </c>
      <c r="L26" s="201">
        <v>9.48</v>
      </c>
      <c r="M26" s="201">
        <v>2.57</v>
      </c>
      <c r="N26" s="201">
        <v>2.88</v>
      </c>
      <c r="O26" s="201">
        <v>3.2</v>
      </c>
      <c r="P26" s="201">
        <v>5.21</v>
      </c>
      <c r="Q26" s="201">
        <v>0.42</v>
      </c>
      <c r="R26" s="201">
        <v>1.32</v>
      </c>
      <c r="S26" s="201">
        <v>0.65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0.56999999999999995</v>
      </c>
      <c r="AV26" s="201">
        <v>0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10.42</v>
      </c>
      <c r="K27" s="201">
        <v>2.89</v>
      </c>
      <c r="L27" s="201">
        <v>9.48</v>
      </c>
      <c r="M27" s="201">
        <v>2.57</v>
      </c>
      <c r="N27" s="201">
        <v>2.88</v>
      </c>
      <c r="O27" s="201">
        <v>3.2</v>
      </c>
      <c r="P27" s="201">
        <v>5.21</v>
      </c>
      <c r="Q27" s="201">
        <v>0.42</v>
      </c>
      <c r="R27" s="201">
        <v>1.32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0.56999999999999995</v>
      </c>
      <c r="AV27" s="201">
        <v>0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10.42</v>
      </c>
      <c r="K28" s="201">
        <v>2.89</v>
      </c>
      <c r="L28" s="201">
        <v>9.48</v>
      </c>
      <c r="M28" s="201">
        <v>2.57</v>
      </c>
      <c r="N28" s="201">
        <v>2.88</v>
      </c>
      <c r="O28" s="201">
        <v>3.2</v>
      </c>
      <c r="P28" s="201">
        <v>5.21</v>
      </c>
      <c r="Q28" s="201">
        <v>0.42</v>
      </c>
      <c r="R28" s="201">
        <v>1.32</v>
      </c>
      <c r="S28" s="201">
        <v>0.65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0.56999999999999995</v>
      </c>
      <c r="AV28" s="201">
        <v>0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10.42</v>
      </c>
      <c r="K29" s="201">
        <v>2.89</v>
      </c>
      <c r="L29" s="201">
        <v>9.48</v>
      </c>
      <c r="M29" s="201">
        <v>2.57</v>
      </c>
      <c r="N29" s="201">
        <v>2.88</v>
      </c>
      <c r="O29" s="201">
        <v>3.2</v>
      </c>
      <c r="P29" s="201">
        <v>5.21</v>
      </c>
      <c r="Q29" s="201">
        <v>0.18</v>
      </c>
      <c r="R29" s="201">
        <v>1.32</v>
      </c>
      <c r="S29" s="201">
        <v>0.47</v>
      </c>
      <c r="T29" s="201">
        <v>1.01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8.74</v>
      </c>
      <c r="AV29" s="201">
        <v>0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10.42</v>
      </c>
      <c r="K30" s="201">
        <v>2.89</v>
      </c>
      <c r="L30" s="201">
        <v>9.48</v>
      </c>
      <c r="M30" s="201">
        <v>2.57</v>
      </c>
      <c r="N30" s="201">
        <v>2.88</v>
      </c>
      <c r="O30" s="201">
        <v>3.2</v>
      </c>
      <c r="P30" s="201">
        <v>5.21</v>
      </c>
      <c r="Q30" s="201">
        <v>0.42</v>
      </c>
      <c r="R30" s="201">
        <v>1.32</v>
      </c>
      <c r="S30" s="201">
        <v>0.65</v>
      </c>
      <c r="T30" s="201">
        <v>1.01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8.74</v>
      </c>
      <c r="AV30" s="201">
        <v>0</v>
      </c>
      <c r="AW30" s="201">
        <v>0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2.57</v>
      </c>
      <c r="N31" s="201">
        <v>2.88</v>
      </c>
      <c r="O31" s="201">
        <v>3.2</v>
      </c>
      <c r="P31" s="201">
        <v>5.21</v>
      </c>
      <c r="Q31" s="201">
        <v>0.42</v>
      </c>
      <c r="R31" s="201">
        <v>1.32</v>
      </c>
      <c r="S31" s="201">
        <v>0.65</v>
      </c>
      <c r="T31" s="201">
        <v>1.53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2.57</v>
      </c>
      <c r="N32" s="201">
        <v>2.88</v>
      </c>
      <c r="O32" s="201">
        <v>3.2</v>
      </c>
      <c r="P32" s="201">
        <v>5.21</v>
      </c>
      <c r="Q32" s="201">
        <v>0.42</v>
      </c>
      <c r="R32" s="201">
        <v>1.32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2.89</v>
      </c>
      <c r="L33" s="201">
        <v>9.48</v>
      </c>
      <c r="M33" s="201">
        <v>2.57</v>
      </c>
      <c r="N33" s="201">
        <v>2.88</v>
      </c>
      <c r="O33" s="201">
        <v>3.2</v>
      </c>
      <c r="P33" s="201">
        <v>5.21</v>
      </c>
      <c r="Q33" s="201">
        <v>0.42</v>
      </c>
      <c r="R33" s="201">
        <v>1.32</v>
      </c>
      <c r="S33" s="201">
        <v>0.65</v>
      </c>
      <c r="T33" s="201">
        <v>1.62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2.89</v>
      </c>
      <c r="L34" s="201">
        <v>9.48</v>
      </c>
      <c r="M34" s="201">
        <v>2.65</v>
      </c>
      <c r="N34" s="201">
        <v>2.95</v>
      </c>
      <c r="O34" s="201">
        <v>3.28</v>
      </c>
      <c r="P34" s="201">
        <v>5.4</v>
      </c>
      <c r="Q34" s="201">
        <v>0.42</v>
      </c>
      <c r="R34" s="201">
        <v>1.32</v>
      </c>
      <c r="S34" s="201">
        <v>0.65</v>
      </c>
      <c r="T34" s="201">
        <v>1.62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2.89</v>
      </c>
      <c r="L35" s="201">
        <v>9.48</v>
      </c>
      <c r="M35" s="201">
        <v>2.65</v>
      </c>
      <c r="N35" s="201">
        <v>2.95</v>
      </c>
      <c r="O35" s="201">
        <v>3.28</v>
      </c>
      <c r="P35" s="201">
        <v>5.4</v>
      </c>
      <c r="Q35" s="201">
        <v>0.42</v>
      </c>
      <c r="R35" s="201">
        <v>1.32</v>
      </c>
      <c r="S35" s="201">
        <v>0.65</v>
      </c>
      <c r="T35" s="201">
        <v>1.62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2.89</v>
      </c>
      <c r="L36" s="201">
        <v>9.48</v>
      </c>
      <c r="M36" s="201">
        <v>2.65</v>
      </c>
      <c r="N36" s="201">
        <v>2.95</v>
      </c>
      <c r="O36" s="201">
        <v>3.28</v>
      </c>
      <c r="P36" s="201">
        <v>5.4</v>
      </c>
      <c r="Q36" s="201">
        <v>0.42</v>
      </c>
      <c r="R36" s="201">
        <v>1.32</v>
      </c>
      <c r="S36" s="201">
        <v>0.65</v>
      </c>
      <c r="T36" s="201">
        <v>1.62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2.89</v>
      </c>
      <c r="L37" s="201">
        <v>9.48</v>
      </c>
      <c r="M37" s="201">
        <v>2.65</v>
      </c>
      <c r="N37" s="201">
        <v>2.95</v>
      </c>
      <c r="O37" s="201">
        <v>3.28</v>
      </c>
      <c r="P37" s="201">
        <v>4.6500000000000004</v>
      </c>
      <c r="Q37" s="201">
        <v>0.42</v>
      </c>
      <c r="R37" s="201">
        <v>1.32</v>
      </c>
      <c r="S37" s="201">
        <v>0.65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2.89</v>
      </c>
      <c r="L38" s="201">
        <v>9.48</v>
      </c>
      <c r="M38" s="201">
        <v>2.65</v>
      </c>
      <c r="N38" s="201">
        <v>2.95</v>
      </c>
      <c r="O38" s="201">
        <v>3.28</v>
      </c>
      <c r="P38" s="201">
        <v>4.6500000000000004</v>
      </c>
      <c r="Q38" s="201">
        <v>0.42</v>
      </c>
      <c r="R38" s="201">
        <v>1.32</v>
      </c>
      <c r="S38" s="201">
        <v>0.65</v>
      </c>
      <c r="T38" s="201">
        <v>1.62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9.48</v>
      </c>
      <c r="M39" s="201">
        <v>2.65</v>
      </c>
      <c r="N39" s="201">
        <v>2.95</v>
      </c>
      <c r="O39" s="201">
        <v>3.28</v>
      </c>
      <c r="P39" s="201">
        <v>4.6500000000000004</v>
      </c>
      <c r="Q39" s="201">
        <v>0.42</v>
      </c>
      <c r="R39" s="201">
        <v>1.32</v>
      </c>
      <c r="S39" s="201">
        <v>0.65</v>
      </c>
      <c r="T39" s="201">
        <v>1.62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9.48</v>
      </c>
      <c r="M40" s="201">
        <v>2.65</v>
      </c>
      <c r="N40" s="201">
        <v>2.95</v>
      </c>
      <c r="O40" s="201">
        <v>3.28</v>
      </c>
      <c r="P40" s="201">
        <v>4.6500000000000004</v>
      </c>
      <c r="Q40" s="201">
        <v>0.42</v>
      </c>
      <c r="R40" s="201">
        <v>1.32</v>
      </c>
      <c r="S40" s="201">
        <v>0.65</v>
      </c>
      <c r="T40" s="201">
        <v>1.62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9.48</v>
      </c>
      <c r="M41" s="201">
        <v>2.65</v>
      </c>
      <c r="N41" s="201">
        <v>2.95</v>
      </c>
      <c r="O41" s="201">
        <v>3.28</v>
      </c>
      <c r="P41" s="201">
        <v>4.6500000000000004</v>
      </c>
      <c r="Q41" s="201">
        <v>0.42</v>
      </c>
      <c r="R41" s="201">
        <v>1.32</v>
      </c>
      <c r="S41" s="201">
        <v>0.65</v>
      </c>
      <c r="T41" s="201">
        <v>1.62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9.48</v>
      </c>
      <c r="M42" s="201">
        <v>2.65</v>
      </c>
      <c r="N42" s="201">
        <v>2.95</v>
      </c>
      <c r="O42" s="201">
        <v>3.28</v>
      </c>
      <c r="P42" s="201">
        <v>4.6500000000000004</v>
      </c>
      <c r="Q42" s="201">
        <v>0.42</v>
      </c>
      <c r="R42" s="201">
        <v>1.32</v>
      </c>
      <c r="S42" s="201">
        <v>0.65</v>
      </c>
      <c r="T42" s="201">
        <v>1.62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0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0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0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0.05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0.05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0.05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</v>
      </c>
      <c r="P49" s="201">
        <v>0.18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</v>
      </c>
      <c r="P50" s="201">
        <v>0.18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</v>
      </c>
      <c r="L57" s="201">
        <v>0.32</v>
      </c>
      <c r="M57" s="201">
        <v>0.09</v>
      </c>
      <c r="N57" s="201">
        <v>0.13</v>
      </c>
      <c r="O57" s="201">
        <v>0.27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0.13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0.13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0.1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0.32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0.32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0.32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0.32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0.05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0.32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0.32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0.32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0.05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0.05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0.05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0.05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0.05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0.05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0.05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0.05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0.05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0.4</v>
      </c>
      <c r="L87" s="201">
        <v>1.41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0.02</v>
      </c>
      <c r="R87" s="201">
        <v>0.14000000000000001</v>
      </c>
      <c r="S87" s="201">
        <v>0.08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0.17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0.18886749999999977</v>
      </c>
      <c r="H99">
        <f t="shared" si="0"/>
        <v>0</v>
      </c>
      <c r="I99">
        <f t="shared" si="0"/>
        <v>0</v>
      </c>
      <c r="J99">
        <f t="shared" si="0"/>
        <v>0.24230250000000003</v>
      </c>
      <c r="K99">
        <f t="shared" si="0"/>
        <v>2.2022499999999928E-2</v>
      </c>
      <c r="L99">
        <f t="shared" si="0"/>
        <v>7.1879999999999902E-2</v>
      </c>
      <c r="M99">
        <f t="shared" si="0"/>
        <v>1.9700000000000054E-2</v>
      </c>
      <c r="N99">
        <f t="shared" si="0"/>
        <v>2.202499999999993E-2</v>
      </c>
      <c r="O99">
        <f t="shared" si="0"/>
        <v>2.4434999999999998E-2</v>
      </c>
      <c r="P99">
        <f t="shared" si="0"/>
        <v>3.8675000000000084E-2</v>
      </c>
      <c r="Q99">
        <f t="shared" si="0"/>
        <v>2.885E-3</v>
      </c>
      <c r="R99">
        <f t="shared" si="0"/>
        <v>1.0037499999999967E-2</v>
      </c>
      <c r="S99">
        <f t="shared" si="0"/>
        <v>4.8549999999999939E-3</v>
      </c>
      <c r="T99">
        <f t="shared" si="0"/>
        <v>1.1954999999999999E-2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6.3999999999999786E-3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6.0899999999999947E-2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1.5430500000000016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3.7685000000000149E-2</v>
      </c>
      <c r="AV99">
        <f t="shared" si="0"/>
        <v>2.3999999999999995E-4</v>
      </c>
      <c r="AW99">
        <f t="shared" si="0"/>
        <v>0</v>
      </c>
      <c r="AX99">
        <f t="shared" si="0"/>
        <v>2.4399999999999999E-3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24.55</v>
      </c>
      <c r="K3" s="201">
        <v>0.32</v>
      </c>
      <c r="L3" s="201">
        <v>39.770000000000003</v>
      </c>
      <c r="M3" s="201">
        <v>0.97</v>
      </c>
      <c r="N3" s="201">
        <v>1.25</v>
      </c>
      <c r="O3" s="201">
        <v>0</v>
      </c>
      <c r="P3" s="201">
        <v>1.48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2.2999999999999998</v>
      </c>
      <c r="V3" s="201">
        <v>0.22</v>
      </c>
      <c r="W3" s="201">
        <v>0.47</v>
      </c>
      <c r="X3" s="201">
        <v>1.54</v>
      </c>
      <c r="Y3" s="201">
        <v>0</v>
      </c>
      <c r="Z3" s="201">
        <v>2.67</v>
      </c>
      <c r="AA3" s="201">
        <v>0.94</v>
      </c>
      <c r="AB3" s="201">
        <v>0</v>
      </c>
      <c r="AC3" s="201">
        <v>13.71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24.55</v>
      </c>
      <c r="K4" s="201">
        <v>0.32</v>
      </c>
      <c r="L4" s="201">
        <v>39.770000000000003</v>
      </c>
      <c r="M4" s="201">
        <v>0.97</v>
      </c>
      <c r="N4" s="201">
        <v>1.24</v>
      </c>
      <c r="O4" s="201">
        <v>0</v>
      </c>
      <c r="P4" s="201">
        <v>1.47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2.19</v>
      </c>
      <c r="V4" s="201">
        <v>0.22</v>
      </c>
      <c r="W4" s="201">
        <v>0.47</v>
      </c>
      <c r="X4" s="201">
        <v>1.54</v>
      </c>
      <c r="Y4" s="201">
        <v>0</v>
      </c>
      <c r="Z4" s="201">
        <v>2.67</v>
      </c>
      <c r="AA4" s="201">
        <v>0.94</v>
      </c>
      <c r="AB4" s="201">
        <v>0</v>
      </c>
      <c r="AC4" s="201">
        <v>13.71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24.55</v>
      </c>
      <c r="K5" s="201">
        <v>0.32</v>
      </c>
      <c r="L5" s="201">
        <v>39.770000000000003</v>
      </c>
      <c r="M5" s="201">
        <v>0.97</v>
      </c>
      <c r="N5" s="201">
        <v>1.24</v>
      </c>
      <c r="O5" s="201">
        <v>0</v>
      </c>
      <c r="P5" s="201">
        <v>1.47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2.19</v>
      </c>
      <c r="V5" s="201">
        <v>0.22</v>
      </c>
      <c r="W5" s="201">
        <v>0.47</v>
      </c>
      <c r="X5" s="201">
        <v>1.54</v>
      </c>
      <c r="Y5" s="201">
        <v>0</v>
      </c>
      <c r="Z5" s="201">
        <v>2.67</v>
      </c>
      <c r="AA5" s="201">
        <v>0.94</v>
      </c>
      <c r="AB5" s="201">
        <v>0</v>
      </c>
      <c r="AC5" s="201">
        <v>13.71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24.55</v>
      </c>
      <c r="K6" s="201">
        <v>0.32</v>
      </c>
      <c r="L6" s="201">
        <v>39.770000000000003</v>
      </c>
      <c r="M6" s="201">
        <v>0.97</v>
      </c>
      <c r="N6" s="201">
        <v>1.24</v>
      </c>
      <c r="O6" s="201">
        <v>0</v>
      </c>
      <c r="P6" s="201">
        <v>1.47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2.19</v>
      </c>
      <c r="V6" s="201">
        <v>0.22</v>
      </c>
      <c r="W6" s="201">
        <v>0.47</v>
      </c>
      <c r="X6" s="201">
        <v>1.54</v>
      </c>
      <c r="Y6" s="201">
        <v>0</v>
      </c>
      <c r="Z6" s="201">
        <v>2.67</v>
      </c>
      <c r="AA6" s="201">
        <v>0.94</v>
      </c>
      <c r="AB6" s="201">
        <v>0</v>
      </c>
      <c r="AC6" s="201">
        <v>13.71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24.55</v>
      </c>
      <c r="K7" s="201">
        <v>0.32</v>
      </c>
      <c r="L7" s="201">
        <v>91.24</v>
      </c>
      <c r="M7" s="201">
        <v>0.97</v>
      </c>
      <c r="N7" s="201">
        <v>1.24</v>
      </c>
      <c r="O7" s="201">
        <v>0</v>
      </c>
      <c r="P7" s="201">
        <v>1.47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2.19</v>
      </c>
      <c r="V7" s="201">
        <v>0.22</v>
      </c>
      <c r="W7" s="201">
        <v>0.47</v>
      </c>
      <c r="X7" s="201">
        <v>1.65</v>
      </c>
      <c r="Y7" s="201">
        <v>0</v>
      </c>
      <c r="Z7" s="201">
        <v>2.67</v>
      </c>
      <c r="AA7" s="201">
        <v>0.94</v>
      </c>
      <c r="AB7" s="201">
        <v>0</v>
      </c>
      <c r="AC7" s="201">
        <v>13.71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24.55</v>
      </c>
      <c r="K8" s="201">
        <v>0.32</v>
      </c>
      <c r="L8" s="201">
        <v>62.26</v>
      </c>
      <c r="M8" s="201">
        <v>0.97</v>
      </c>
      <c r="N8" s="201">
        <v>1.24</v>
      </c>
      <c r="O8" s="201">
        <v>0</v>
      </c>
      <c r="P8" s="201">
        <v>1.47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2.19</v>
      </c>
      <c r="V8" s="201">
        <v>0.22</v>
      </c>
      <c r="W8" s="201">
        <v>0.47</v>
      </c>
      <c r="X8" s="201">
        <v>1.65</v>
      </c>
      <c r="Y8" s="201">
        <v>0</v>
      </c>
      <c r="Z8" s="201">
        <v>2.67</v>
      </c>
      <c r="AA8" s="201">
        <v>0.94</v>
      </c>
      <c r="AB8" s="201">
        <v>0</v>
      </c>
      <c r="AC8" s="201">
        <v>13.71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24.55</v>
      </c>
      <c r="K9" s="201">
        <v>0.32</v>
      </c>
      <c r="L9" s="201">
        <v>124.4</v>
      </c>
      <c r="M9" s="201">
        <v>0.97</v>
      </c>
      <c r="N9" s="201">
        <v>1.24</v>
      </c>
      <c r="O9" s="201">
        <v>0</v>
      </c>
      <c r="P9" s="201">
        <v>1.47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2.19</v>
      </c>
      <c r="V9" s="201">
        <v>0.22</v>
      </c>
      <c r="W9" s="201">
        <v>0.47</v>
      </c>
      <c r="X9" s="201">
        <v>1.7</v>
      </c>
      <c r="Y9" s="201">
        <v>0</v>
      </c>
      <c r="Z9" s="201">
        <v>2.67</v>
      </c>
      <c r="AA9" s="201">
        <v>0.94</v>
      </c>
      <c r="AB9" s="201">
        <v>0</v>
      </c>
      <c r="AC9" s="201">
        <v>13.71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24.89</v>
      </c>
      <c r="K10" s="201">
        <v>0.32</v>
      </c>
      <c r="L10" s="201">
        <v>259.97000000000003</v>
      </c>
      <c r="M10" s="201">
        <v>0.97</v>
      </c>
      <c r="N10" s="201">
        <v>1.24</v>
      </c>
      <c r="O10" s="201">
        <v>0</v>
      </c>
      <c r="P10" s="201">
        <v>1.47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2.19</v>
      </c>
      <c r="V10" s="201">
        <v>0.22</v>
      </c>
      <c r="W10" s="201">
        <v>0.47</v>
      </c>
      <c r="X10" s="201">
        <v>1.7</v>
      </c>
      <c r="Y10" s="201">
        <v>0</v>
      </c>
      <c r="Z10" s="201">
        <v>2.67</v>
      </c>
      <c r="AA10" s="201">
        <v>0.94</v>
      </c>
      <c r="AB10" s="201">
        <v>0</v>
      </c>
      <c r="AC10" s="201">
        <v>13.71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24.89</v>
      </c>
      <c r="K11" s="201">
        <v>4.0599999999999996</v>
      </c>
      <c r="L11" s="201">
        <v>261.42</v>
      </c>
      <c r="M11" s="201">
        <v>0.97</v>
      </c>
      <c r="N11" s="201">
        <v>1.24</v>
      </c>
      <c r="O11" s="201">
        <v>0</v>
      </c>
      <c r="P11" s="201">
        <v>1.47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2.19</v>
      </c>
      <c r="V11" s="201">
        <v>0.22</v>
      </c>
      <c r="W11" s="201">
        <v>0.47</v>
      </c>
      <c r="X11" s="201">
        <v>1.7</v>
      </c>
      <c r="Y11" s="201">
        <v>0</v>
      </c>
      <c r="Z11" s="201">
        <v>2.67</v>
      </c>
      <c r="AA11" s="201">
        <v>0.94</v>
      </c>
      <c r="AB11" s="201">
        <v>0</v>
      </c>
      <c r="AC11" s="201">
        <v>13.71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24.89</v>
      </c>
      <c r="K12" s="201">
        <v>4.0599999999999996</v>
      </c>
      <c r="L12" s="201">
        <v>259.97000000000003</v>
      </c>
      <c r="M12" s="201">
        <v>0.97</v>
      </c>
      <c r="N12" s="201">
        <v>1.24</v>
      </c>
      <c r="O12" s="201">
        <v>0</v>
      </c>
      <c r="P12" s="201">
        <v>1.47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2.19</v>
      </c>
      <c r="V12" s="201">
        <v>0.22</v>
      </c>
      <c r="W12" s="201">
        <v>0.47</v>
      </c>
      <c r="X12" s="201">
        <v>1.7</v>
      </c>
      <c r="Y12" s="201">
        <v>0</v>
      </c>
      <c r="Z12" s="201">
        <v>2.67</v>
      </c>
      <c r="AA12" s="201">
        <v>0.94</v>
      </c>
      <c r="AB12" s="201">
        <v>0</v>
      </c>
      <c r="AC12" s="201">
        <v>13.71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24.89</v>
      </c>
      <c r="K13" s="201">
        <v>4.0599999999999996</v>
      </c>
      <c r="L13" s="201">
        <v>259.97000000000003</v>
      </c>
      <c r="M13" s="201">
        <v>0.97</v>
      </c>
      <c r="N13" s="201">
        <v>1.24</v>
      </c>
      <c r="O13" s="201">
        <v>0</v>
      </c>
      <c r="P13" s="201">
        <v>1.47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2.19</v>
      </c>
      <c r="V13" s="201">
        <v>0.22</v>
      </c>
      <c r="W13" s="201">
        <v>0.47</v>
      </c>
      <c r="X13" s="201">
        <v>1.7</v>
      </c>
      <c r="Y13" s="201">
        <v>0</v>
      </c>
      <c r="Z13" s="201">
        <v>2.67</v>
      </c>
      <c r="AA13" s="201">
        <v>3.08</v>
      </c>
      <c r="AB13" s="201">
        <v>0</v>
      </c>
      <c r="AC13" s="201">
        <v>13.71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24.89</v>
      </c>
      <c r="K14" s="201">
        <v>4.0599999999999996</v>
      </c>
      <c r="L14" s="201">
        <v>259.97000000000003</v>
      </c>
      <c r="M14" s="201">
        <v>0.97</v>
      </c>
      <c r="N14" s="201">
        <v>1.24</v>
      </c>
      <c r="O14" s="201">
        <v>0</v>
      </c>
      <c r="P14" s="201">
        <v>1.47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2.19</v>
      </c>
      <c r="V14" s="201">
        <v>0.22</v>
      </c>
      <c r="W14" s="201">
        <v>0.47</v>
      </c>
      <c r="X14" s="201">
        <v>1.7</v>
      </c>
      <c r="Y14" s="201">
        <v>0</v>
      </c>
      <c r="Z14" s="201">
        <v>2.67</v>
      </c>
      <c r="AA14" s="201">
        <v>3.08</v>
      </c>
      <c r="AB14" s="201">
        <v>0</v>
      </c>
      <c r="AC14" s="201">
        <v>13.71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24.89</v>
      </c>
      <c r="K15" s="201">
        <v>4.0599999999999996</v>
      </c>
      <c r="L15" s="201">
        <v>262.99</v>
      </c>
      <c r="M15" s="201">
        <v>0.94</v>
      </c>
      <c r="N15" s="201">
        <v>1.22</v>
      </c>
      <c r="O15" s="201">
        <v>0</v>
      </c>
      <c r="P15" s="201">
        <v>1.41</v>
      </c>
      <c r="Q15" s="201">
        <v>3.13</v>
      </c>
      <c r="R15" s="201">
        <v>5.77</v>
      </c>
      <c r="S15" s="201">
        <v>3.46</v>
      </c>
      <c r="T15" s="201">
        <v>0</v>
      </c>
      <c r="U15" s="201">
        <v>2.19</v>
      </c>
      <c r="V15" s="201">
        <v>0.22</v>
      </c>
      <c r="W15" s="201">
        <v>0.47</v>
      </c>
      <c r="X15" s="201">
        <v>1.7</v>
      </c>
      <c r="Y15" s="201">
        <v>0</v>
      </c>
      <c r="Z15" s="201">
        <v>2.41</v>
      </c>
      <c r="AA15" s="201">
        <v>19.940000000000001</v>
      </c>
      <c r="AB15" s="201">
        <v>0</v>
      </c>
      <c r="AC15" s="201">
        <v>13.71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24.89</v>
      </c>
      <c r="K16" s="201">
        <v>4.0599999999999996</v>
      </c>
      <c r="L16" s="201">
        <v>262.99</v>
      </c>
      <c r="M16" s="201">
        <v>0.94</v>
      </c>
      <c r="N16" s="201">
        <v>1.22</v>
      </c>
      <c r="O16" s="201">
        <v>0</v>
      </c>
      <c r="P16" s="201">
        <v>1.41</v>
      </c>
      <c r="Q16" s="201">
        <v>3.13</v>
      </c>
      <c r="R16" s="201">
        <v>5.77</v>
      </c>
      <c r="S16" s="201">
        <v>3.46</v>
      </c>
      <c r="T16" s="201">
        <v>0</v>
      </c>
      <c r="U16" s="201">
        <v>2.19</v>
      </c>
      <c r="V16" s="201">
        <v>0.22</v>
      </c>
      <c r="W16" s="201">
        <v>0.47</v>
      </c>
      <c r="X16" s="201">
        <v>1.7</v>
      </c>
      <c r="Y16" s="201">
        <v>0</v>
      </c>
      <c r="Z16" s="201">
        <v>51.31</v>
      </c>
      <c r="AA16" s="201">
        <v>19.940000000000001</v>
      </c>
      <c r="AB16" s="201">
        <v>0</v>
      </c>
      <c r="AC16" s="201">
        <v>13.71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24.89</v>
      </c>
      <c r="K17" s="201">
        <v>4.0599999999999996</v>
      </c>
      <c r="L17" s="201">
        <v>258.95</v>
      </c>
      <c r="M17" s="201">
        <v>0.94</v>
      </c>
      <c r="N17" s="201">
        <v>1.22</v>
      </c>
      <c r="O17" s="201">
        <v>0</v>
      </c>
      <c r="P17" s="201">
        <v>1.41</v>
      </c>
      <c r="Q17" s="201">
        <v>3.13</v>
      </c>
      <c r="R17" s="201">
        <v>5.77</v>
      </c>
      <c r="S17" s="201">
        <v>3.46</v>
      </c>
      <c r="T17" s="201">
        <v>0</v>
      </c>
      <c r="U17" s="201">
        <v>2.19</v>
      </c>
      <c r="V17" s="201">
        <v>2.81</v>
      </c>
      <c r="W17" s="201">
        <v>0.47</v>
      </c>
      <c r="X17" s="201">
        <v>1.7</v>
      </c>
      <c r="Y17" s="201">
        <v>0</v>
      </c>
      <c r="Z17" s="201">
        <v>51.31</v>
      </c>
      <c r="AA17" s="201">
        <v>19.940000000000001</v>
      </c>
      <c r="AB17" s="201">
        <v>0</v>
      </c>
      <c r="AC17" s="201">
        <v>13.71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24.89</v>
      </c>
      <c r="K18" s="201">
        <v>4.0599999999999996</v>
      </c>
      <c r="L18" s="201">
        <v>258.95</v>
      </c>
      <c r="M18" s="201">
        <v>0.94</v>
      </c>
      <c r="N18" s="201">
        <v>1.22</v>
      </c>
      <c r="O18" s="201">
        <v>0</v>
      </c>
      <c r="P18" s="201">
        <v>1.41</v>
      </c>
      <c r="Q18" s="201">
        <v>3.13</v>
      </c>
      <c r="R18" s="201">
        <v>5.77</v>
      </c>
      <c r="S18" s="201">
        <v>3.46</v>
      </c>
      <c r="T18" s="201">
        <v>0</v>
      </c>
      <c r="U18" s="201">
        <v>2.19</v>
      </c>
      <c r="V18" s="201">
        <v>2.81</v>
      </c>
      <c r="W18" s="201">
        <v>0.47</v>
      </c>
      <c r="X18" s="201">
        <v>1.7</v>
      </c>
      <c r="Y18" s="201">
        <v>0</v>
      </c>
      <c r="Z18" s="201">
        <v>51.31</v>
      </c>
      <c r="AA18" s="201">
        <v>19.940000000000001</v>
      </c>
      <c r="AB18" s="201">
        <v>0</v>
      </c>
      <c r="AC18" s="201">
        <v>13.71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25.56</v>
      </c>
      <c r="K19" s="201">
        <v>4.0599999999999996</v>
      </c>
      <c r="L19" s="201">
        <v>258.95</v>
      </c>
      <c r="M19" s="201">
        <v>0.94</v>
      </c>
      <c r="N19" s="201">
        <v>1.22</v>
      </c>
      <c r="O19" s="201">
        <v>0</v>
      </c>
      <c r="P19" s="201">
        <v>1.41</v>
      </c>
      <c r="Q19" s="201">
        <v>3.13</v>
      </c>
      <c r="R19" s="201">
        <v>5.77</v>
      </c>
      <c r="S19" s="201">
        <v>3.46</v>
      </c>
      <c r="T19" s="201">
        <v>0</v>
      </c>
      <c r="U19" s="201">
        <v>2.19</v>
      </c>
      <c r="V19" s="201">
        <v>2.81</v>
      </c>
      <c r="W19" s="201">
        <v>0.47</v>
      </c>
      <c r="X19" s="201">
        <v>1.7</v>
      </c>
      <c r="Y19" s="201">
        <v>0</v>
      </c>
      <c r="Z19" s="201">
        <v>51.31</v>
      </c>
      <c r="AA19" s="201">
        <v>19.93</v>
      </c>
      <c r="AB19" s="201">
        <v>0</v>
      </c>
      <c r="AC19" s="201">
        <v>13.71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25.56</v>
      </c>
      <c r="K20" s="201">
        <v>4.0599999999999996</v>
      </c>
      <c r="L20" s="201">
        <v>258.95</v>
      </c>
      <c r="M20" s="201">
        <v>0.94</v>
      </c>
      <c r="N20" s="201">
        <v>1.22</v>
      </c>
      <c r="O20" s="201">
        <v>0</v>
      </c>
      <c r="P20" s="201">
        <v>1.41</v>
      </c>
      <c r="Q20" s="201">
        <v>3.13</v>
      </c>
      <c r="R20" s="201">
        <v>5.77</v>
      </c>
      <c r="S20" s="201">
        <v>3.46</v>
      </c>
      <c r="T20" s="201">
        <v>0</v>
      </c>
      <c r="U20" s="201">
        <v>2.19</v>
      </c>
      <c r="V20" s="201">
        <v>2.81</v>
      </c>
      <c r="W20" s="201">
        <v>0.47</v>
      </c>
      <c r="X20" s="201">
        <v>1.7</v>
      </c>
      <c r="Y20" s="201">
        <v>0</v>
      </c>
      <c r="Z20" s="201">
        <v>51.31</v>
      </c>
      <c r="AA20" s="201">
        <v>19.93</v>
      </c>
      <c r="AB20" s="201">
        <v>0</v>
      </c>
      <c r="AC20" s="201">
        <v>13.71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25.56</v>
      </c>
      <c r="K21" s="201">
        <v>4.0599999999999996</v>
      </c>
      <c r="L21" s="201">
        <v>258.95</v>
      </c>
      <c r="M21" s="201">
        <v>0.94</v>
      </c>
      <c r="N21" s="201">
        <v>1.22</v>
      </c>
      <c r="O21" s="201">
        <v>0</v>
      </c>
      <c r="P21" s="201">
        <v>1.41</v>
      </c>
      <c r="Q21" s="201">
        <v>3.13</v>
      </c>
      <c r="R21" s="201">
        <v>5.77</v>
      </c>
      <c r="S21" s="201">
        <v>3.46</v>
      </c>
      <c r="T21" s="201">
        <v>0</v>
      </c>
      <c r="U21" s="201">
        <v>2.19</v>
      </c>
      <c r="V21" s="201">
        <v>2.81</v>
      </c>
      <c r="W21" s="201">
        <v>0.47</v>
      </c>
      <c r="X21" s="201">
        <v>1.7</v>
      </c>
      <c r="Y21" s="201">
        <v>0</v>
      </c>
      <c r="Z21" s="201">
        <v>51.31</v>
      </c>
      <c r="AA21" s="201">
        <v>19.93</v>
      </c>
      <c r="AB21" s="201">
        <v>0</v>
      </c>
      <c r="AC21" s="201">
        <v>13.71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25.56</v>
      </c>
      <c r="K22" s="201">
        <v>4.0599999999999996</v>
      </c>
      <c r="L22" s="201">
        <v>258.95</v>
      </c>
      <c r="M22" s="201">
        <v>0.94</v>
      </c>
      <c r="N22" s="201">
        <v>1.22</v>
      </c>
      <c r="O22" s="201">
        <v>0</v>
      </c>
      <c r="P22" s="201">
        <v>1.41</v>
      </c>
      <c r="Q22" s="201">
        <v>3.13</v>
      </c>
      <c r="R22" s="201">
        <v>5.77</v>
      </c>
      <c r="S22" s="201">
        <v>3.46</v>
      </c>
      <c r="T22" s="201">
        <v>0</v>
      </c>
      <c r="U22" s="201">
        <v>2.19</v>
      </c>
      <c r="V22" s="201">
        <v>2.81</v>
      </c>
      <c r="W22" s="201">
        <v>0.47</v>
      </c>
      <c r="X22" s="201">
        <v>1.7</v>
      </c>
      <c r="Y22" s="201">
        <v>0</v>
      </c>
      <c r="Z22" s="201">
        <v>51.31</v>
      </c>
      <c r="AA22" s="201">
        <v>19.93</v>
      </c>
      <c r="AB22" s="201">
        <v>0</v>
      </c>
      <c r="AC22" s="201">
        <v>13.71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25.56</v>
      </c>
      <c r="K23" s="201">
        <v>4.0599999999999996</v>
      </c>
      <c r="L23" s="201">
        <v>258.95</v>
      </c>
      <c r="M23" s="201">
        <v>0.94</v>
      </c>
      <c r="N23" s="201">
        <v>1.22</v>
      </c>
      <c r="O23" s="201">
        <v>0</v>
      </c>
      <c r="P23" s="201">
        <v>1.41</v>
      </c>
      <c r="Q23" s="201">
        <v>3.13</v>
      </c>
      <c r="R23" s="201">
        <v>5.77</v>
      </c>
      <c r="S23" s="201">
        <v>3.46</v>
      </c>
      <c r="T23" s="201">
        <v>0</v>
      </c>
      <c r="U23" s="201">
        <v>2.19</v>
      </c>
      <c r="V23" s="201">
        <v>2.81</v>
      </c>
      <c r="W23" s="201">
        <v>5.86</v>
      </c>
      <c r="X23" s="201">
        <v>20.05</v>
      </c>
      <c r="Y23" s="201">
        <v>0</v>
      </c>
      <c r="Z23" s="201">
        <v>51.31</v>
      </c>
      <c r="AA23" s="201">
        <v>19.93</v>
      </c>
      <c r="AB23" s="201">
        <v>0</v>
      </c>
      <c r="AC23" s="201">
        <v>13.3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25.56</v>
      </c>
      <c r="K24" s="201">
        <v>4.0599999999999996</v>
      </c>
      <c r="L24" s="201">
        <v>258.95</v>
      </c>
      <c r="M24" s="201">
        <v>0.94</v>
      </c>
      <c r="N24" s="201">
        <v>1.22</v>
      </c>
      <c r="O24" s="201">
        <v>0</v>
      </c>
      <c r="P24" s="201">
        <v>1.41</v>
      </c>
      <c r="Q24" s="201">
        <v>3.13</v>
      </c>
      <c r="R24" s="201">
        <v>5.77</v>
      </c>
      <c r="S24" s="201">
        <v>3.46</v>
      </c>
      <c r="T24" s="201">
        <v>0</v>
      </c>
      <c r="U24" s="201">
        <v>2.19</v>
      </c>
      <c r="V24" s="201">
        <v>2.81</v>
      </c>
      <c r="W24" s="201">
        <v>5.86</v>
      </c>
      <c r="X24" s="201">
        <v>20.05</v>
      </c>
      <c r="Y24" s="201">
        <v>0</v>
      </c>
      <c r="Z24" s="201">
        <v>51.31</v>
      </c>
      <c r="AA24" s="201">
        <v>19.93</v>
      </c>
      <c r="AB24" s="201">
        <v>0</v>
      </c>
      <c r="AC24" s="201">
        <v>13.3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25.56</v>
      </c>
      <c r="K25" s="201">
        <v>4.0599999999999996</v>
      </c>
      <c r="L25" s="201">
        <v>258.95</v>
      </c>
      <c r="M25" s="201">
        <v>0.94</v>
      </c>
      <c r="N25" s="201">
        <v>1.22</v>
      </c>
      <c r="O25" s="201">
        <v>0</v>
      </c>
      <c r="P25" s="201">
        <v>1.41</v>
      </c>
      <c r="Q25" s="201">
        <v>3.13</v>
      </c>
      <c r="R25" s="201">
        <v>5.77</v>
      </c>
      <c r="S25" s="201">
        <v>3.46</v>
      </c>
      <c r="T25" s="201">
        <v>0</v>
      </c>
      <c r="U25" s="201">
        <v>2.19</v>
      </c>
      <c r="V25" s="201">
        <v>2.81</v>
      </c>
      <c r="W25" s="201">
        <v>5.86</v>
      </c>
      <c r="X25" s="201">
        <v>20.39</v>
      </c>
      <c r="Y25" s="201">
        <v>0</v>
      </c>
      <c r="Z25" s="201">
        <v>51.31</v>
      </c>
      <c r="AA25" s="201">
        <v>19.93</v>
      </c>
      <c r="AB25" s="201">
        <v>0</v>
      </c>
      <c r="AC25" s="201">
        <v>13.3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25.56</v>
      </c>
      <c r="K26" s="201">
        <v>4.05</v>
      </c>
      <c r="L26" s="201">
        <v>258.95</v>
      </c>
      <c r="M26" s="201">
        <v>0.94</v>
      </c>
      <c r="N26" s="201">
        <v>1.22</v>
      </c>
      <c r="O26" s="201">
        <v>0</v>
      </c>
      <c r="P26" s="201">
        <v>1.41</v>
      </c>
      <c r="Q26" s="201">
        <v>3.13</v>
      </c>
      <c r="R26" s="201">
        <v>5.77</v>
      </c>
      <c r="S26" s="201">
        <v>3.46</v>
      </c>
      <c r="T26" s="201">
        <v>0</v>
      </c>
      <c r="U26" s="201">
        <v>2.19</v>
      </c>
      <c r="V26" s="201">
        <v>2.81</v>
      </c>
      <c r="W26" s="201">
        <v>5.86</v>
      </c>
      <c r="X26" s="201">
        <v>20.39</v>
      </c>
      <c r="Y26" s="201">
        <v>0</v>
      </c>
      <c r="Z26" s="201">
        <v>51.31</v>
      </c>
      <c r="AA26" s="201">
        <v>9.98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25.56</v>
      </c>
      <c r="K27" s="201">
        <v>4.05</v>
      </c>
      <c r="L27" s="201">
        <v>258.95</v>
      </c>
      <c r="M27" s="201">
        <v>0.94</v>
      </c>
      <c r="N27" s="201">
        <v>1.22</v>
      </c>
      <c r="O27" s="201">
        <v>0</v>
      </c>
      <c r="P27" s="201">
        <v>1.41</v>
      </c>
      <c r="Q27" s="201">
        <v>3.13</v>
      </c>
      <c r="R27" s="201">
        <v>5.77</v>
      </c>
      <c r="S27" s="201">
        <v>3.46</v>
      </c>
      <c r="T27" s="201">
        <v>0</v>
      </c>
      <c r="U27" s="201">
        <v>2.19</v>
      </c>
      <c r="V27" s="201">
        <v>2.81</v>
      </c>
      <c r="W27" s="201">
        <v>5.86</v>
      </c>
      <c r="X27" s="201">
        <v>20.05</v>
      </c>
      <c r="Y27" s="201">
        <v>0</v>
      </c>
      <c r="Z27" s="201">
        <v>51.31</v>
      </c>
      <c r="AA27" s="201">
        <v>9.98</v>
      </c>
      <c r="AB27" s="201">
        <v>0</v>
      </c>
      <c r="AC27" s="201">
        <v>13.3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25.56</v>
      </c>
      <c r="K28" s="201">
        <v>4.05</v>
      </c>
      <c r="L28" s="201">
        <v>258.95</v>
      </c>
      <c r="M28" s="201">
        <v>0.94</v>
      </c>
      <c r="N28" s="201">
        <v>1.22</v>
      </c>
      <c r="O28" s="201">
        <v>0</v>
      </c>
      <c r="P28" s="201">
        <v>1.41</v>
      </c>
      <c r="Q28" s="201">
        <v>3.13</v>
      </c>
      <c r="R28" s="201">
        <v>5.77</v>
      </c>
      <c r="S28" s="201">
        <v>3.46</v>
      </c>
      <c r="T28" s="201">
        <v>0</v>
      </c>
      <c r="U28" s="201">
        <v>2.19</v>
      </c>
      <c r="V28" s="201">
        <v>2.81</v>
      </c>
      <c r="W28" s="201">
        <v>5.86</v>
      </c>
      <c r="X28" s="201">
        <v>20.05</v>
      </c>
      <c r="Y28" s="201">
        <v>0</v>
      </c>
      <c r="Z28" s="201">
        <v>51.31</v>
      </c>
      <c r="AA28" s="201">
        <v>9.98</v>
      </c>
      <c r="AB28" s="201">
        <v>0</v>
      </c>
      <c r="AC28" s="201">
        <v>13.3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25.56</v>
      </c>
      <c r="K29" s="201">
        <v>4.05</v>
      </c>
      <c r="L29" s="201">
        <v>258.95</v>
      </c>
      <c r="M29" s="201">
        <v>0.94</v>
      </c>
      <c r="N29" s="201">
        <v>1.22</v>
      </c>
      <c r="O29" s="201">
        <v>0</v>
      </c>
      <c r="P29" s="201">
        <v>1.41</v>
      </c>
      <c r="Q29" s="201">
        <v>2.95</v>
      </c>
      <c r="R29" s="201">
        <v>5.71</v>
      </c>
      <c r="S29" s="201">
        <v>3.3</v>
      </c>
      <c r="T29" s="201">
        <v>0</v>
      </c>
      <c r="U29" s="201">
        <v>2.19</v>
      </c>
      <c r="V29" s="201">
        <v>2.81</v>
      </c>
      <c r="W29" s="201">
        <v>5.86</v>
      </c>
      <c r="X29" s="201">
        <v>20.05</v>
      </c>
      <c r="Y29" s="201">
        <v>0</v>
      </c>
      <c r="Z29" s="201">
        <v>51.31</v>
      </c>
      <c r="AA29" s="201">
        <v>9.98</v>
      </c>
      <c r="AB29" s="201">
        <v>0</v>
      </c>
      <c r="AC29" s="201">
        <v>13.3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25.56</v>
      </c>
      <c r="K30" s="201">
        <v>4.05</v>
      </c>
      <c r="L30" s="201">
        <v>258.95</v>
      </c>
      <c r="M30" s="201">
        <v>0.94</v>
      </c>
      <c r="N30" s="201">
        <v>1.22</v>
      </c>
      <c r="O30" s="201">
        <v>0</v>
      </c>
      <c r="P30" s="201">
        <v>1.41</v>
      </c>
      <c r="Q30" s="201">
        <v>3.06</v>
      </c>
      <c r="R30" s="201">
        <v>5.71</v>
      </c>
      <c r="S30" s="201">
        <v>3.46</v>
      </c>
      <c r="T30" s="201">
        <v>0</v>
      </c>
      <c r="U30" s="201">
        <v>2.19</v>
      </c>
      <c r="V30" s="201">
        <v>2.81</v>
      </c>
      <c r="W30" s="201">
        <v>5.86</v>
      </c>
      <c r="X30" s="201">
        <v>20.05</v>
      </c>
      <c r="Y30" s="201">
        <v>0</v>
      </c>
      <c r="Z30" s="201">
        <v>51.31</v>
      </c>
      <c r="AA30" s="201">
        <v>9.98</v>
      </c>
      <c r="AB30" s="201">
        <v>0</v>
      </c>
      <c r="AC30" s="201">
        <v>13.3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4.05</v>
      </c>
      <c r="L31" s="201">
        <v>258.95</v>
      </c>
      <c r="M31" s="201">
        <v>0.94</v>
      </c>
      <c r="N31" s="201">
        <v>1.22</v>
      </c>
      <c r="O31" s="201">
        <v>0</v>
      </c>
      <c r="P31" s="201">
        <v>1.41</v>
      </c>
      <c r="Q31" s="201">
        <v>3.06</v>
      </c>
      <c r="R31" s="201">
        <v>5.71</v>
      </c>
      <c r="S31" s="201">
        <v>3.46</v>
      </c>
      <c r="T31" s="201">
        <v>0</v>
      </c>
      <c r="U31" s="201">
        <v>2.19</v>
      </c>
      <c r="V31" s="201">
        <v>2.81</v>
      </c>
      <c r="W31" s="201">
        <v>5.86</v>
      </c>
      <c r="X31" s="201">
        <v>20.05</v>
      </c>
      <c r="Y31" s="201">
        <v>0</v>
      </c>
      <c r="Z31" s="201">
        <v>51.31</v>
      </c>
      <c r="AA31" s="201">
        <v>9.98</v>
      </c>
      <c r="AB31" s="201">
        <v>0</v>
      </c>
      <c r="AC31" s="201">
        <v>13.3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4.05</v>
      </c>
      <c r="L32" s="201">
        <v>258.95</v>
      </c>
      <c r="M32" s="201">
        <v>0.94</v>
      </c>
      <c r="N32" s="201">
        <v>1.22</v>
      </c>
      <c r="O32" s="201">
        <v>0</v>
      </c>
      <c r="P32" s="201">
        <v>1.41</v>
      </c>
      <c r="Q32" s="201">
        <v>3.06</v>
      </c>
      <c r="R32" s="201">
        <v>5.71</v>
      </c>
      <c r="S32" s="201">
        <v>3.46</v>
      </c>
      <c r="T32" s="201">
        <v>0</v>
      </c>
      <c r="U32" s="201">
        <v>2.19</v>
      </c>
      <c r="V32" s="201">
        <v>2.81</v>
      </c>
      <c r="W32" s="201">
        <v>5.86</v>
      </c>
      <c r="X32" s="201">
        <v>20.05</v>
      </c>
      <c r="Y32" s="201">
        <v>0</v>
      </c>
      <c r="Z32" s="201">
        <v>51.31</v>
      </c>
      <c r="AA32" s="201">
        <v>9.98</v>
      </c>
      <c r="AB32" s="201">
        <v>0</v>
      </c>
      <c r="AC32" s="201">
        <v>13.3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4.05</v>
      </c>
      <c r="L33" s="201">
        <v>258.95</v>
      </c>
      <c r="M33" s="201">
        <v>0.94</v>
      </c>
      <c r="N33" s="201">
        <v>1.22</v>
      </c>
      <c r="O33" s="201">
        <v>0</v>
      </c>
      <c r="P33" s="201">
        <v>1.41</v>
      </c>
      <c r="Q33" s="201">
        <v>3.06</v>
      </c>
      <c r="R33" s="201">
        <v>5.71</v>
      </c>
      <c r="S33" s="201">
        <v>3.46</v>
      </c>
      <c r="T33" s="201">
        <v>0</v>
      </c>
      <c r="U33" s="201">
        <v>2.19</v>
      </c>
      <c r="V33" s="201">
        <v>2.81</v>
      </c>
      <c r="W33" s="201">
        <v>5.86</v>
      </c>
      <c r="X33" s="201">
        <v>20.05</v>
      </c>
      <c r="Y33" s="201">
        <v>0</v>
      </c>
      <c r="Z33" s="201">
        <v>51.31</v>
      </c>
      <c r="AA33" s="201">
        <v>9.98</v>
      </c>
      <c r="AB33" s="201">
        <v>0</v>
      </c>
      <c r="AC33" s="201">
        <v>13.3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4.05</v>
      </c>
      <c r="L34" s="201">
        <v>258.95</v>
      </c>
      <c r="M34" s="201">
        <v>0.98</v>
      </c>
      <c r="N34" s="201">
        <v>1.25</v>
      </c>
      <c r="O34" s="201">
        <v>0</v>
      </c>
      <c r="P34" s="201">
        <v>1.47</v>
      </c>
      <c r="Q34" s="201">
        <v>3.06</v>
      </c>
      <c r="R34" s="201">
        <v>5.71</v>
      </c>
      <c r="S34" s="201">
        <v>3.46</v>
      </c>
      <c r="T34" s="201">
        <v>0</v>
      </c>
      <c r="U34" s="201">
        <v>2.19</v>
      </c>
      <c r="V34" s="201">
        <v>2.81</v>
      </c>
      <c r="W34" s="201">
        <v>5.86</v>
      </c>
      <c r="X34" s="201">
        <v>20.39</v>
      </c>
      <c r="Y34" s="201">
        <v>0</v>
      </c>
      <c r="Z34" s="201">
        <v>51.31</v>
      </c>
      <c r="AA34" s="201">
        <v>9.98</v>
      </c>
      <c r="AB34" s="201">
        <v>0</v>
      </c>
      <c r="AC34" s="201">
        <v>13.3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4.05</v>
      </c>
      <c r="L35" s="201">
        <v>258.95</v>
      </c>
      <c r="M35" s="201">
        <v>0.98</v>
      </c>
      <c r="N35" s="201">
        <v>1.25</v>
      </c>
      <c r="O35" s="201">
        <v>0</v>
      </c>
      <c r="P35" s="201">
        <v>1.47</v>
      </c>
      <c r="Q35" s="201">
        <v>3.06</v>
      </c>
      <c r="R35" s="201">
        <v>5.71</v>
      </c>
      <c r="S35" s="201">
        <v>3.46</v>
      </c>
      <c r="T35" s="201">
        <v>0</v>
      </c>
      <c r="U35" s="201">
        <v>2.23</v>
      </c>
      <c r="V35" s="201">
        <v>2.81</v>
      </c>
      <c r="W35" s="201">
        <v>5.86</v>
      </c>
      <c r="X35" s="201">
        <v>20.39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13.3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4.05</v>
      </c>
      <c r="L36" s="201">
        <v>258.95</v>
      </c>
      <c r="M36" s="201">
        <v>0.98</v>
      </c>
      <c r="N36" s="201">
        <v>1.25</v>
      </c>
      <c r="O36" s="201">
        <v>0</v>
      </c>
      <c r="P36" s="201">
        <v>1.47</v>
      </c>
      <c r="Q36" s="201">
        <v>3.06</v>
      </c>
      <c r="R36" s="201">
        <v>5.71</v>
      </c>
      <c r="S36" s="201">
        <v>3.46</v>
      </c>
      <c r="T36" s="201">
        <v>0</v>
      </c>
      <c r="U36" s="201">
        <v>2.2000000000000002</v>
      </c>
      <c r="V36" s="201">
        <v>2.81</v>
      </c>
      <c r="W36" s="201">
        <v>5.86</v>
      </c>
      <c r="X36" s="201">
        <v>20.39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13.3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4.05</v>
      </c>
      <c r="L37" s="201">
        <v>258.95</v>
      </c>
      <c r="M37" s="201">
        <v>0.98</v>
      </c>
      <c r="N37" s="201">
        <v>1.25</v>
      </c>
      <c r="O37" s="201">
        <v>0</v>
      </c>
      <c r="P37" s="201">
        <v>0</v>
      </c>
      <c r="Q37" s="201">
        <v>3.06</v>
      </c>
      <c r="R37" s="201">
        <v>5.71</v>
      </c>
      <c r="S37" s="201">
        <v>3.46</v>
      </c>
      <c r="T37" s="201">
        <v>0</v>
      </c>
      <c r="U37" s="201">
        <v>2.2000000000000002</v>
      </c>
      <c r="V37" s="201">
        <v>2.81</v>
      </c>
      <c r="W37" s="201">
        <v>5.71</v>
      </c>
      <c r="X37" s="201">
        <v>20.39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13.3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4.05</v>
      </c>
      <c r="L38" s="201">
        <v>258.95</v>
      </c>
      <c r="M38" s="201">
        <v>0.98</v>
      </c>
      <c r="N38" s="201">
        <v>1.25</v>
      </c>
      <c r="O38" s="201">
        <v>0</v>
      </c>
      <c r="P38" s="201">
        <v>0</v>
      </c>
      <c r="Q38" s="201">
        <v>3.06</v>
      </c>
      <c r="R38" s="201">
        <v>5.71</v>
      </c>
      <c r="S38" s="201">
        <v>3.46</v>
      </c>
      <c r="T38" s="201">
        <v>0</v>
      </c>
      <c r="U38" s="201">
        <v>2.2000000000000002</v>
      </c>
      <c r="V38" s="201">
        <v>2.81</v>
      </c>
      <c r="W38" s="201">
        <v>5.71</v>
      </c>
      <c r="X38" s="201">
        <v>20.39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13.3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4.05</v>
      </c>
      <c r="L39" s="201">
        <v>258.95</v>
      </c>
      <c r="M39" s="201">
        <v>0.98</v>
      </c>
      <c r="N39" s="201">
        <v>1.25</v>
      </c>
      <c r="O39" s="201">
        <v>0</v>
      </c>
      <c r="P39" s="201">
        <v>0</v>
      </c>
      <c r="Q39" s="201">
        <v>3.06</v>
      </c>
      <c r="R39" s="201">
        <v>5.71</v>
      </c>
      <c r="S39" s="201">
        <v>3.46</v>
      </c>
      <c r="T39" s="201">
        <v>0</v>
      </c>
      <c r="U39" s="201">
        <v>2.2000000000000002</v>
      </c>
      <c r="V39" s="201">
        <v>2.81</v>
      </c>
      <c r="W39" s="201">
        <v>5.71</v>
      </c>
      <c r="X39" s="201">
        <v>20.39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13.3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4.05</v>
      </c>
      <c r="L40" s="201">
        <v>258.95</v>
      </c>
      <c r="M40" s="201">
        <v>0.98</v>
      </c>
      <c r="N40" s="201">
        <v>1.25</v>
      </c>
      <c r="O40" s="201">
        <v>0</v>
      </c>
      <c r="P40" s="201">
        <v>0</v>
      </c>
      <c r="Q40" s="201">
        <v>3.06</v>
      </c>
      <c r="R40" s="201">
        <v>5.71</v>
      </c>
      <c r="S40" s="201">
        <v>3.46</v>
      </c>
      <c r="T40" s="201">
        <v>0</v>
      </c>
      <c r="U40" s="201">
        <v>2.2000000000000002</v>
      </c>
      <c r="V40" s="201">
        <v>2.81</v>
      </c>
      <c r="W40" s="201">
        <v>5.71</v>
      </c>
      <c r="X40" s="201">
        <v>20.39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13.3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4.05</v>
      </c>
      <c r="L41" s="201">
        <v>258.95</v>
      </c>
      <c r="M41" s="201">
        <v>0.98</v>
      </c>
      <c r="N41" s="201">
        <v>1.25</v>
      </c>
      <c r="O41" s="201">
        <v>0</v>
      </c>
      <c r="P41" s="201">
        <v>0</v>
      </c>
      <c r="Q41" s="201">
        <v>3.06</v>
      </c>
      <c r="R41" s="201">
        <v>5.71</v>
      </c>
      <c r="S41" s="201">
        <v>3.46</v>
      </c>
      <c r="T41" s="201">
        <v>0</v>
      </c>
      <c r="U41" s="201">
        <v>2.2000000000000002</v>
      </c>
      <c r="V41" s="201">
        <v>2.81</v>
      </c>
      <c r="W41" s="201">
        <v>5.71</v>
      </c>
      <c r="X41" s="201">
        <v>20.39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13.3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4.05</v>
      </c>
      <c r="L42" s="201">
        <v>258.95</v>
      </c>
      <c r="M42" s="201">
        <v>0.98</v>
      </c>
      <c r="N42" s="201">
        <v>1.25</v>
      </c>
      <c r="O42" s="201">
        <v>0</v>
      </c>
      <c r="P42" s="201">
        <v>0</v>
      </c>
      <c r="Q42" s="201">
        <v>3.06</v>
      </c>
      <c r="R42" s="201">
        <v>5.71</v>
      </c>
      <c r="S42" s="201">
        <v>3.46</v>
      </c>
      <c r="T42" s="201">
        <v>0</v>
      </c>
      <c r="U42" s="201">
        <v>2.2000000000000002</v>
      </c>
      <c r="V42" s="201">
        <v>2.81</v>
      </c>
      <c r="W42" s="201">
        <v>5.71</v>
      </c>
      <c r="X42" s="201">
        <v>20.39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13.3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4.0599999999999996</v>
      </c>
      <c r="L43" s="201">
        <v>262.99</v>
      </c>
      <c r="M43" s="201">
        <v>0.97</v>
      </c>
      <c r="N43" s="201">
        <v>1.25</v>
      </c>
      <c r="O43" s="201">
        <v>0</v>
      </c>
      <c r="P43" s="201">
        <v>0</v>
      </c>
      <c r="Q43" s="201">
        <v>3.13</v>
      </c>
      <c r="R43" s="201">
        <v>5.77</v>
      </c>
      <c r="S43" s="201">
        <v>3.46</v>
      </c>
      <c r="T43" s="201">
        <v>0</v>
      </c>
      <c r="U43" s="201">
        <v>2.44</v>
      </c>
      <c r="V43" s="201">
        <v>2.81</v>
      </c>
      <c r="W43" s="201">
        <v>5.71</v>
      </c>
      <c r="X43" s="201">
        <v>20.39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13.3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4.0599999999999996</v>
      </c>
      <c r="L44" s="201">
        <v>262.99</v>
      </c>
      <c r="M44" s="201">
        <v>0.97</v>
      </c>
      <c r="N44" s="201">
        <v>1.25</v>
      </c>
      <c r="O44" s="201">
        <v>0</v>
      </c>
      <c r="P44" s="201">
        <v>0</v>
      </c>
      <c r="Q44" s="201">
        <v>3.13</v>
      </c>
      <c r="R44" s="201">
        <v>5.77</v>
      </c>
      <c r="S44" s="201">
        <v>3.46</v>
      </c>
      <c r="T44" s="201">
        <v>0</v>
      </c>
      <c r="U44" s="201">
        <v>2.44</v>
      </c>
      <c r="V44" s="201">
        <v>2.81</v>
      </c>
      <c r="W44" s="201">
        <v>5.71</v>
      </c>
      <c r="X44" s="201">
        <v>20.39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13.3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4.0599999999999996</v>
      </c>
      <c r="L45" s="201">
        <v>262.99</v>
      </c>
      <c r="M45" s="201">
        <v>0.97</v>
      </c>
      <c r="N45" s="201">
        <v>1.25</v>
      </c>
      <c r="O45" s="201">
        <v>0</v>
      </c>
      <c r="P45" s="201">
        <v>0</v>
      </c>
      <c r="Q45" s="201">
        <v>3.13</v>
      </c>
      <c r="R45" s="201">
        <v>5.77</v>
      </c>
      <c r="S45" s="201">
        <v>3.46</v>
      </c>
      <c r="T45" s="201">
        <v>0</v>
      </c>
      <c r="U45" s="201">
        <v>2.44</v>
      </c>
      <c r="V45" s="201">
        <v>2.81</v>
      </c>
      <c r="W45" s="201">
        <v>5.71</v>
      </c>
      <c r="X45" s="201">
        <v>20.39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13.3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4.0599999999999996</v>
      </c>
      <c r="L46" s="201">
        <v>262.99</v>
      </c>
      <c r="M46" s="201">
        <v>0.97</v>
      </c>
      <c r="N46" s="201">
        <v>1.25</v>
      </c>
      <c r="O46" s="201">
        <v>0</v>
      </c>
      <c r="P46" s="201">
        <v>1.4</v>
      </c>
      <c r="Q46" s="201">
        <v>3.13</v>
      </c>
      <c r="R46" s="201">
        <v>5.77</v>
      </c>
      <c r="S46" s="201">
        <v>3.46</v>
      </c>
      <c r="T46" s="201">
        <v>0</v>
      </c>
      <c r="U46" s="201">
        <v>2.44</v>
      </c>
      <c r="V46" s="201">
        <v>2.81</v>
      </c>
      <c r="W46" s="201">
        <v>5.71</v>
      </c>
      <c r="X46" s="201">
        <v>20.39</v>
      </c>
      <c r="Y46" s="201">
        <v>0</v>
      </c>
      <c r="Z46" s="201">
        <v>58.63</v>
      </c>
      <c r="AA46" s="201">
        <v>9.98</v>
      </c>
      <c r="AB46" s="201">
        <v>0</v>
      </c>
      <c r="AC46" s="201">
        <v>13.3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4.0599999999999996</v>
      </c>
      <c r="L47" s="201">
        <v>262.99</v>
      </c>
      <c r="M47" s="201">
        <v>0.97</v>
      </c>
      <c r="N47" s="201">
        <v>1.25</v>
      </c>
      <c r="O47" s="201">
        <v>0</v>
      </c>
      <c r="P47" s="201">
        <v>1.4</v>
      </c>
      <c r="Q47" s="201">
        <v>3.13</v>
      </c>
      <c r="R47" s="201">
        <v>5.77</v>
      </c>
      <c r="S47" s="201">
        <v>3.46</v>
      </c>
      <c r="T47" s="201">
        <v>0</v>
      </c>
      <c r="U47" s="201">
        <v>2.44</v>
      </c>
      <c r="V47" s="201">
        <v>2.81</v>
      </c>
      <c r="W47" s="201">
        <v>5.71</v>
      </c>
      <c r="X47" s="201">
        <v>20.39</v>
      </c>
      <c r="Y47" s="201">
        <v>0</v>
      </c>
      <c r="Z47" s="201">
        <v>58.63</v>
      </c>
      <c r="AA47" s="201">
        <v>9.98</v>
      </c>
      <c r="AB47" s="201">
        <v>0</v>
      </c>
      <c r="AC47" s="201">
        <v>13.3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4.0599999999999996</v>
      </c>
      <c r="L48" s="201">
        <v>262.99</v>
      </c>
      <c r="M48" s="201">
        <v>0.97</v>
      </c>
      <c r="N48" s="201">
        <v>1.25</v>
      </c>
      <c r="O48" s="201">
        <v>0</v>
      </c>
      <c r="P48" s="201">
        <v>1.4</v>
      </c>
      <c r="Q48" s="201">
        <v>3.13</v>
      </c>
      <c r="R48" s="201">
        <v>5.77</v>
      </c>
      <c r="S48" s="201">
        <v>3.46</v>
      </c>
      <c r="T48" s="201">
        <v>0</v>
      </c>
      <c r="U48" s="201">
        <v>2.44</v>
      </c>
      <c r="V48" s="201">
        <v>2.81</v>
      </c>
      <c r="W48" s="201">
        <v>5.71</v>
      </c>
      <c r="X48" s="201">
        <v>20.39</v>
      </c>
      <c r="Y48" s="201">
        <v>0</v>
      </c>
      <c r="Z48" s="201">
        <v>58.63</v>
      </c>
      <c r="AA48" s="201">
        <v>9.98</v>
      </c>
      <c r="AB48" s="201">
        <v>0</v>
      </c>
      <c r="AC48" s="201">
        <v>13.71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4.0599999999999996</v>
      </c>
      <c r="L49" s="201">
        <v>262.99</v>
      </c>
      <c r="M49" s="201">
        <v>0.97</v>
      </c>
      <c r="N49" s="201">
        <v>1.25</v>
      </c>
      <c r="O49" s="201">
        <v>0</v>
      </c>
      <c r="P49" s="201">
        <v>1.4</v>
      </c>
      <c r="Q49" s="201">
        <v>3.13</v>
      </c>
      <c r="R49" s="201">
        <v>5.77</v>
      </c>
      <c r="S49" s="201">
        <v>3.46</v>
      </c>
      <c r="T49" s="201">
        <v>0</v>
      </c>
      <c r="U49" s="201">
        <v>2.44</v>
      </c>
      <c r="V49" s="201">
        <v>2.81</v>
      </c>
      <c r="W49" s="201">
        <v>5.59</v>
      </c>
      <c r="X49" s="201">
        <v>19.5</v>
      </c>
      <c r="Y49" s="201">
        <v>0</v>
      </c>
      <c r="Z49" s="201">
        <v>56.88</v>
      </c>
      <c r="AA49" s="201">
        <v>9.98</v>
      </c>
      <c r="AB49" s="201">
        <v>0</v>
      </c>
      <c r="AC49" s="201">
        <v>13.71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4.0599999999999996</v>
      </c>
      <c r="L50" s="201">
        <v>262.99</v>
      </c>
      <c r="M50" s="201">
        <v>0.97</v>
      </c>
      <c r="N50" s="201">
        <v>1.25</v>
      </c>
      <c r="O50" s="201">
        <v>0</v>
      </c>
      <c r="P50" s="201">
        <v>1.4</v>
      </c>
      <c r="Q50" s="201">
        <v>3.13</v>
      </c>
      <c r="R50" s="201">
        <v>5.77</v>
      </c>
      <c r="S50" s="201">
        <v>3.46</v>
      </c>
      <c r="T50" s="201">
        <v>0</v>
      </c>
      <c r="U50" s="201">
        <v>2.44</v>
      </c>
      <c r="V50" s="201">
        <v>2.81</v>
      </c>
      <c r="W50" s="201">
        <v>5.59</v>
      </c>
      <c r="X50" s="201">
        <v>19.5</v>
      </c>
      <c r="Y50" s="201">
        <v>0</v>
      </c>
      <c r="Z50" s="201">
        <v>56.88</v>
      </c>
      <c r="AA50" s="201">
        <v>9.98</v>
      </c>
      <c r="AB50" s="201">
        <v>0</v>
      </c>
      <c r="AC50" s="201">
        <v>13.71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4.0599999999999996</v>
      </c>
      <c r="L51" s="201">
        <v>262.99</v>
      </c>
      <c r="M51" s="201">
        <v>0.98</v>
      </c>
      <c r="N51" s="201">
        <v>1.24</v>
      </c>
      <c r="O51" s="201">
        <v>0</v>
      </c>
      <c r="P51" s="201">
        <v>1.4</v>
      </c>
      <c r="Q51" s="201">
        <v>3.13</v>
      </c>
      <c r="R51" s="201">
        <v>5.77</v>
      </c>
      <c r="S51" s="201">
        <v>3.46</v>
      </c>
      <c r="T51" s="201">
        <v>0</v>
      </c>
      <c r="U51" s="201">
        <v>2.44</v>
      </c>
      <c r="V51" s="201">
        <v>2.81</v>
      </c>
      <c r="W51" s="201">
        <v>6.15</v>
      </c>
      <c r="X51" s="201">
        <v>21.35</v>
      </c>
      <c r="Y51" s="201">
        <v>0</v>
      </c>
      <c r="Z51" s="201">
        <v>56.88</v>
      </c>
      <c r="AA51" s="201">
        <v>9.98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4.0599999999999996</v>
      </c>
      <c r="L52" s="201">
        <v>262.99</v>
      </c>
      <c r="M52" s="201">
        <v>0.98</v>
      </c>
      <c r="N52" s="201">
        <v>1.24</v>
      </c>
      <c r="O52" s="201">
        <v>0</v>
      </c>
      <c r="P52" s="201">
        <v>1.4</v>
      </c>
      <c r="Q52" s="201">
        <v>3.13</v>
      </c>
      <c r="R52" s="201">
        <v>5.77</v>
      </c>
      <c r="S52" s="201">
        <v>3.46</v>
      </c>
      <c r="T52" s="201">
        <v>0</v>
      </c>
      <c r="U52" s="201">
        <v>2.44</v>
      </c>
      <c r="V52" s="201">
        <v>2.81</v>
      </c>
      <c r="W52" s="201">
        <v>6.15</v>
      </c>
      <c r="X52" s="201">
        <v>21.35</v>
      </c>
      <c r="Y52" s="201">
        <v>0</v>
      </c>
      <c r="Z52" s="201">
        <v>56.88</v>
      </c>
      <c r="AA52" s="201">
        <v>9.98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4.0599999999999996</v>
      </c>
      <c r="L53" s="201">
        <v>262.99</v>
      </c>
      <c r="M53" s="201">
        <v>0.98</v>
      </c>
      <c r="N53" s="201">
        <v>1.24</v>
      </c>
      <c r="O53" s="201">
        <v>0</v>
      </c>
      <c r="P53" s="201">
        <v>1.4</v>
      </c>
      <c r="Q53" s="201">
        <v>3.13</v>
      </c>
      <c r="R53" s="201">
        <v>5.77</v>
      </c>
      <c r="S53" s="201">
        <v>3.46</v>
      </c>
      <c r="T53" s="201">
        <v>0</v>
      </c>
      <c r="U53" s="201">
        <v>2.44</v>
      </c>
      <c r="V53" s="201">
        <v>2.81</v>
      </c>
      <c r="W53" s="201">
        <v>6.15</v>
      </c>
      <c r="X53" s="201">
        <v>21.35</v>
      </c>
      <c r="Y53" s="201">
        <v>0</v>
      </c>
      <c r="Z53" s="201">
        <v>56.88</v>
      </c>
      <c r="AA53" s="201">
        <v>9.98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4.0599999999999996</v>
      </c>
      <c r="L54" s="201">
        <v>262.99</v>
      </c>
      <c r="M54" s="201">
        <v>0.98</v>
      </c>
      <c r="N54" s="201">
        <v>1.24</v>
      </c>
      <c r="O54" s="201">
        <v>0</v>
      </c>
      <c r="P54" s="201">
        <v>1.4</v>
      </c>
      <c r="Q54" s="201">
        <v>3.13</v>
      </c>
      <c r="R54" s="201">
        <v>5.77</v>
      </c>
      <c r="S54" s="201">
        <v>3.46</v>
      </c>
      <c r="T54" s="201">
        <v>0</v>
      </c>
      <c r="U54" s="201">
        <v>2.44</v>
      </c>
      <c r="V54" s="201">
        <v>2.81</v>
      </c>
      <c r="W54" s="201">
        <v>6.15</v>
      </c>
      <c r="X54" s="201">
        <v>21.35</v>
      </c>
      <c r="Y54" s="201">
        <v>0</v>
      </c>
      <c r="Z54" s="201">
        <v>56.88</v>
      </c>
      <c r="AA54" s="201">
        <v>9.98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4.0599999999999996</v>
      </c>
      <c r="L55" s="201">
        <v>262.99</v>
      </c>
      <c r="M55" s="201">
        <v>0.98</v>
      </c>
      <c r="N55" s="201">
        <v>1.24</v>
      </c>
      <c r="O55" s="201">
        <v>0</v>
      </c>
      <c r="P55" s="201">
        <v>1.4</v>
      </c>
      <c r="Q55" s="201">
        <v>3.13</v>
      </c>
      <c r="R55" s="201">
        <v>5.77</v>
      </c>
      <c r="S55" s="201">
        <v>3.46</v>
      </c>
      <c r="T55" s="201">
        <v>0</v>
      </c>
      <c r="U55" s="201">
        <v>2.44</v>
      </c>
      <c r="V55" s="201">
        <v>2.81</v>
      </c>
      <c r="W55" s="201">
        <v>6.15</v>
      </c>
      <c r="X55" s="201">
        <v>21.35</v>
      </c>
      <c r="Y55" s="201">
        <v>0</v>
      </c>
      <c r="Z55" s="201">
        <v>56.88</v>
      </c>
      <c r="AA55" s="201">
        <v>9.98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4.0599999999999996</v>
      </c>
      <c r="L56" s="201">
        <v>262.99</v>
      </c>
      <c r="M56" s="201">
        <v>0.98</v>
      </c>
      <c r="N56" s="201">
        <v>1.24</v>
      </c>
      <c r="O56" s="201">
        <v>0</v>
      </c>
      <c r="P56" s="201">
        <v>1.4</v>
      </c>
      <c r="Q56" s="201">
        <v>3.13</v>
      </c>
      <c r="R56" s="201">
        <v>5.77</v>
      </c>
      <c r="S56" s="201">
        <v>3.46</v>
      </c>
      <c r="T56" s="201">
        <v>0</v>
      </c>
      <c r="U56" s="201">
        <v>2.44</v>
      </c>
      <c r="V56" s="201">
        <v>2.81</v>
      </c>
      <c r="W56" s="201">
        <v>6.15</v>
      </c>
      <c r="X56" s="201">
        <v>21.35</v>
      </c>
      <c r="Y56" s="201">
        <v>0</v>
      </c>
      <c r="Z56" s="201">
        <v>56.88</v>
      </c>
      <c r="AA56" s="201">
        <v>9.98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4.0599999999999996</v>
      </c>
      <c r="L57" s="201">
        <v>262.99</v>
      </c>
      <c r="M57" s="201">
        <v>0.98</v>
      </c>
      <c r="N57" s="201">
        <v>1.62</v>
      </c>
      <c r="O57" s="201">
        <v>0</v>
      </c>
      <c r="P57" s="201">
        <v>1.4</v>
      </c>
      <c r="Q57" s="201">
        <v>3.13</v>
      </c>
      <c r="R57" s="201">
        <v>5.77</v>
      </c>
      <c r="S57" s="201">
        <v>3.46</v>
      </c>
      <c r="T57" s="201">
        <v>0</v>
      </c>
      <c r="U57" s="201">
        <v>2.44</v>
      </c>
      <c r="V57" s="201">
        <v>2.81</v>
      </c>
      <c r="W57" s="201">
        <v>6.15</v>
      </c>
      <c r="X57" s="201">
        <v>21.35</v>
      </c>
      <c r="Y57" s="201">
        <v>0</v>
      </c>
      <c r="Z57" s="201">
        <v>56.88</v>
      </c>
      <c r="AA57" s="201">
        <v>9.98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4.0599999999999996</v>
      </c>
      <c r="L58" s="201">
        <v>262.99</v>
      </c>
      <c r="M58" s="201">
        <v>0.98</v>
      </c>
      <c r="N58" s="201">
        <v>1.24</v>
      </c>
      <c r="O58" s="201">
        <v>0</v>
      </c>
      <c r="P58" s="201">
        <v>1.4</v>
      </c>
      <c r="Q58" s="201">
        <v>3.13</v>
      </c>
      <c r="R58" s="201">
        <v>5.77</v>
      </c>
      <c r="S58" s="201">
        <v>3.46</v>
      </c>
      <c r="T58" s="201">
        <v>0</v>
      </c>
      <c r="U58" s="201">
        <v>2.44</v>
      </c>
      <c r="V58" s="201">
        <v>2.81</v>
      </c>
      <c r="W58" s="201">
        <v>0.46</v>
      </c>
      <c r="X58" s="201">
        <v>1.56</v>
      </c>
      <c r="Y58" s="201">
        <v>0</v>
      </c>
      <c r="Z58" s="201">
        <v>44.33</v>
      </c>
      <c r="AA58" s="201">
        <v>9.98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4.0599999999999996</v>
      </c>
      <c r="L59" s="201">
        <v>262.99</v>
      </c>
      <c r="M59" s="201">
        <v>0.98</v>
      </c>
      <c r="N59" s="201">
        <v>1.24</v>
      </c>
      <c r="O59" s="201">
        <v>0</v>
      </c>
      <c r="P59" s="201">
        <v>1.06</v>
      </c>
      <c r="Q59" s="201">
        <v>3.13</v>
      </c>
      <c r="R59" s="201">
        <v>5.77</v>
      </c>
      <c r="S59" s="201">
        <v>3.46</v>
      </c>
      <c r="T59" s="201">
        <v>0</v>
      </c>
      <c r="U59" s="201">
        <v>2.44</v>
      </c>
      <c r="V59" s="201">
        <v>1.66</v>
      </c>
      <c r="W59" s="201">
        <v>0.47</v>
      </c>
      <c r="X59" s="201">
        <v>1.56</v>
      </c>
      <c r="Y59" s="201">
        <v>0</v>
      </c>
      <c r="Z59" s="201">
        <v>29.24</v>
      </c>
      <c r="AA59" s="201">
        <v>9.98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4.0599999999999996</v>
      </c>
      <c r="L60" s="201">
        <v>262.99</v>
      </c>
      <c r="M60" s="201">
        <v>0.98</v>
      </c>
      <c r="N60" s="201">
        <v>1.24</v>
      </c>
      <c r="O60" s="201">
        <v>0</v>
      </c>
      <c r="P60" s="201">
        <v>1.06</v>
      </c>
      <c r="Q60" s="201">
        <v>3.13</v>
      </c>
      <c r="R60" s="201">
        <v>0.49</v>
      </c>
      <c r="S60" s="201">
        <v>3.46</v>
      </c>
      <c r="T60" s="201">
        <v>0</v>
      </c>
      <c r="U60" s="201">
        <v>2.44</v>
      </c>
      <c r="V60" s="201">
        <v>0.45</v>
      </c>
      <c r="W60" s="201">
        <v>0.47</v>
      </c>
      <c r="X60" s="201">
        <v>1.56</v>
      </c>
      <c r="Y60" s="201">
        <v>0</v>
      </c>
      <c r="Z60" s="201">
        <v>9.2200000000000006</v>
      </c>
      <c r="AA60" s="201">
        <v>9.98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4.0599999999999996</v>
      </c>
      <c r="L61" s="201">
        <v>262.99</v>
      </c>
      <c r="M61" s="201">
        <v>0.98</v>
      </c>
      <c r="N61" s="201">
        <v>1.24</v>
      </c>
      <c r="O61" s="201">
        <v>0</v>
      </c>
      <c r="P61" s="201">
        <v>1.47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2.44</v>
      </c>
      <c r="V61" s="201">
        <v>0.22</v>
      </c>
      <c r="W61" s="201">
        <v>0.47</v>
      </c>
      <c r="X61" s="201">
        <v>1.56</v>
      </c>
      <c r="Y61" s="201">
        <v>0</v>
      </c>
      <c r="Z61" s="201">
        <v>11.4</v>
      </c>
      <c r="AA61" s="201">
        <v>0.78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4.0599999999999996</v>
      </c>
      <c r="L62" s="201">
        <v>225.32</v>
      </c>
      <c r="M62" s="201">
        <v>0.97</v>
      </c>
      <c r="N62" s="201">
        <v>1.24</v>
      </c>
      <c r="O62" s="201">
        <v>0</v>
      </c>
      <c r="P62" s="201">
        <v>1.47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2.44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0.81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0.32</v>
      </c>
      <c r="L63" s="201">
        <v>225.32</v>
      </c>
      <c r="M63" s="201">
        <v>0.97</v>
      </c>
      <c r="N63" s="201">
        <v>1.24</v>
      </c>
      <c r="O63" s="201">
        <v>0</v>
      </c>
      <c r="P63" s="201">
        <v>1.47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2.44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0.32</v>
      </c>
      <c r="L64" s="201">
        <v>225.32</v>
      </c>
      <c r="M64" s="201">
        <v>0.97</v>
      </c>
      <c r="N64" s="201">
        <v>1.24</v>
      </c>
      <c r="O64" s="201">
        <v>0</v>
      </c>
      <c r="P64" s="201">
        <v>1.47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2.44</v>
      </c>
      <c r="V64" s="201">
        <v>0.22</v>
      </c>
      <c r="W64" s="201">
        <v>0.47</v>
      </c>
      <c r="X64" s="201">
        <v>1.54</v>
      </c>
      <c r="Y64" s="201">
        <v>0</v>
      </c>
      <c r="Z64" s="201">
        <v>2.67</v>
      </c>
      <c r="AA64" s="201">
        <v>0.94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0.32</v>
      </c>
      <c r="L65" s="201">
        <v>225.32</v>
      </c>
      <c r="M65" s="201">
        <v>0.97</v>
      </c>
      <c r="N65" s="201">
        <v>1.24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2.44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0.95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0.32</v>
      </c>
      <c r="L66" s="201">
        <v>225.32</v>
      </c>
      <c r="M66" s="201">
        <v>0.97</v>
      </c>
      <c r="N66" s="201">
        <v>1.24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2.44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0.95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0.32</v>
      </c>
      <c r="L67" s="201">
        <v>263.95</v>
      </c>
      <c r="M67" s="201">
        <v>0.97</v>
      </c>
      <c r="N67" s="201">
        <v>1.24</v>
      </c>
      <c r="O67" s="201">
        <v>0</v>
      </c>
      <c r="P67" s="201">
        <v>1.47</v>
      </c>
      <c r="Q67" s="201">
        <v>0.23</v>
      </c>
      <c r="R67" s="201">
        <v>0</v>
      </c>
      <c r="S67" s="201">
        <v>0</v>
      </c>
      <c r="T67" s="201">
        <v>0</v>
      </c>
      <c r="U67" s="201">
        <v>2.44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0.32</v>
      </c>
      <c r="L68" s="201">
        <v>263.95</v>
      </c>
      <c r="M68" s="201">
        <v>0.97</v>
      </c>
      <c r="N68" s="201">
        <v>1.24</v>
      </c>
      <c r="O68" s="201">
        <v>0</v>
      </c>
      <c r="P68" s="201">
        <v>1.47</v>
      </c>
      <c r="Q68" s="201">
        <v>0.23</v>
      </c>
      <c r="R68" s="201">
        <v>0</v>
      </c>
      <c r="S68" s="201">
        <v>0.28000000000000003</v>
      </c>
      <c r="T68" s="201">
        <v>0</v>
      </c>
      <c r="U68" s="201">
        <v>2.44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4.4000000000000004</v>
      </c>
      <c r="L69" s="201">
        <v>263.95</v>
      </c>
      <c r="M69" s="201">
        <v>0.97</v>
      </c>
      <c r="N69" s="201">
        <v>1.24</v>
      </c>
      <c r="O69" s="201">
        <v>0</v>
      </c>
      <c r="P69" s="201">
        <v>1.47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2.44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9.98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4.4000000000000004</v>
      </c>
      <c r="L70" s="201">
        <v>263.95</v>
      </c>
      <c r="M70" s="201">
        <v>0.97</v>
      </c>
      <c r="N70" s="201">
        <v>1.24</v>
      </c>
      <c r="O70" s="201">
        <v>0</v>
      </c>
      <c r="P70" s="201">
        <v>1.47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2.44</v>
      </c>
      <c r="V70" s="201">
        <v>0.22</v>
      </c>
      <c r="W70" s="201">
        <v>0.47</v>
      </c>
      <c r="X70" s="201">
        <v>1.54</v>
      </c>
      <c r="Y70" s="201">
        <v>0</v>
      </c>
      <c r="Z70" s="201">
        <v>2.67</v>
      </c>
      <c r="AA70" s="201">
        <v>9.98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4.4000000000000004</v>
      </c>
      <c r="L71" s="201">
        <v>263.95</v>
      </c>
      <c r="M71" s="201">
        <v>0.98</v>
      </c>
      <c r="N71" s="201">
        <v>1.24</v>
      </c>
      <c r="O71" s="201">
        <v>0</v>
      </c>
      <c r="P71" s="201">
        <v>1.47</v>
      </c>
      <c r="Q71" s="201">
        <v>2.7</v>
      </c>
      <c r="R71" s="201">
        <v>6.25</v>
      </c>
      <c r="S71" s="201">
        <v>4.24</v>
      </c>
      <c r="T71" s="201">
        <v>0</v>
      </c>
      <c r="U71" s="201">
        <v>2.44</v>
      </c>
      <c r="V71" s="201">
        <v>2.52</v>
      </c>
      <c r="W71" s="201">
        <v>0.47</v>
      </c>
      <c r="X71" s="201">
        <v>1.56</v>
      </c>
      <c r="Y71" s="201">
        <v>0</v>
      </c>
      <c r="Z71" s="201">
        <v>2.1800000000000002</v>
      </c>
      <c r="AA71" s="201">
        <v>9.98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4.4000000000000004</v>
      </c>
      <c r="L72" s="201">
        <v>263.95</v>
      </c>
      <c r="M72" s="201">
        <v>0.97</v>
      </c>
      <c r="N72" s="201">
        <v>1.24</v>
      </c>
      <c r="O72" s="201">
        <v>0</v>
      </c>
      <c r="P72" s="201">
        <v>1.47</v>
      </c>
      <c r="Q72" s="201">
        <v>2.84</v>
      </c>
      <c r="R72" s="201">
        <v>6.25</v>
      </c>
      <c r="S72" s="201">
        <v>4.24</v>
      </c>
      <c r="T72" s="201">
        <v>0</v>
      </c>
      <c r="U72" s="201">
        <v>2.44</v>
      </c>
      <c r="V72" s="201">
        <v>2.52</v>
      </c>
      <c r="W72" s="201">
        <v>0.47</v>
      </c>
      <c r="X72" s="201">
        <v>1.56</v>
      </c>
      <c r="Y72" s="201">
        <v>0</v>
      </c>
      <c r="Z72" s="201">
        <v>3.63</v>
      </c>
      <c r="AA72" s="201">
        <v>9.98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4.4000000000000004</v>
      </c>
      <c r="L73" s="201">
        <v>263.95</v>
      </c>
      <c r="M73" s="201">
        <v>0.97</v>
      </c>
      <c r="N73" s="201">
        <v>1.24</v>
      </c>
      <c r="O73" s="201">
        <v>0</v>
      </c>
      <c r="P73" s="201">
        <v>1.47</v>
      </c>
      <c r="Q73" s="201">
        <v>2.84</v>
      </c>
      <c r="R73" s="201">
        <v>6.25</v>
      </c>
      <c r="S73" s="201">
        <v>4.24</v>
      </c>
      <c r="T73" s="201">
        <v>0</v>
      </c>
      <c r="U73" s="201">
        <v>2.44</v>
      </c>
      <c r="V73" s="201">
        <v>2.52</v>
      </c>
      <c r="W73" s="201">
        <v>0.47</v>
      </c>
      <c r="X73" s="201">
        <v>1.56</v>
      </c>
      <c r="Y73" s="201">
        <v>0</v>
      </c>
      <c r="Z73" s="201">
        <v>44.42</v>
      </c>
      <c r="AA73" s="201">
        <v>9.98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4.4000000000000004</v>
      </c>
      <c r="L74" s="201">
        <v>263.95</v>
      </c>
      <c r="M74" s="201">
        <v>0.97</v>
      </c>
      <c r="N74" s="201">
        <v>1.24</v>
      </c>
      <c r="O74" s="201">
        <v>0</v>
      </c>
      <c r="P74" s="201">
        <v>1.47</v>
      </c>
      <c r="Q74" s="201">
        <v>2.84</v>
      </c>
      <c r="R74" s="201">
        <v>6.25</v>
      </c>
      <c r="S74" s="201">
        <v>4.24</v>
      </c>
      <c r="T74" s="201">
        <v>0</v>
      </c>
      <c r="U74" s="201">
        <v>2.44</v>
      </c>
      <c r="V74" s="201">
        <v>2.52</v>
      </c>
      <c r="W74" s="201">
        <v>0.47</v>
      </c>
      <c r="X74" s="201">
        <v>1.56</v>
      </c>
      <c r="Y74" s="201">
        <v>0</v>
      </c>
      <c r="Z74" s="201">
        <v>44.42</v>
      </c>
      <c r="AA74" s="201">
        <v>9.98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4.4000000000000004</v>
      </c>
      <c r="L75" s="201">
        <v>263.95</v>
      </c>
      <c r="M75" s="201">
        <v>0.97</v>
      </c>
      <c r="N75" s="201">
        <v>1.24</v>
      </c>
      <c r="O75" s="201">
        <v>0</v>
      </c>
      <c r="P75" s="201">
        <v>1.47</v>
      </c>
      <c r="Q75" s="201">
        <v>2.84</v>
      </c>
      <c r="R75" s="201">
        <v>6.25</v>
      </c>
      <c r="S75" s="201">
        <v>4.24</v>
      </c>
      <c r="T75" s="201">
        <v>0</v>
      </c>
      <c r="U75" s="201">
        <v>2.44</v>
      </c>
      <c r="V75" s="201">
        <v>2.52</v>
      </c>
      <c r="W75" s="201">
        <v>0.47</v>
      </c>
      <c r="X75" s="201">
        <v>1.56</v>
      </c>
      <c r="Y75" s="201">
        <v>0</v>
      </c>
      <c r="Z75" s="201">
        <v>44.42</v>
      </c>
      <c r="AA75" s="201">
        <v>9.98</v>
      </c>
      <c r="AB75" s="201">
        <v>0</v>
      </c>
      <c r="AC75" s="201">
        <v>13.74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4.4000000000000004</v>
      </c>
      <c r="L76" s="201">
        <v>263.95</v>
      </c>
      <c r="M76" s="201">
        <v>0.97</v>
      </c>
      <c r="N76" s="201">
        <v>1.24</v>
      </c>
      <c r="O76" s="201">
        <v>0</v>
      </c>
      <c r="P76" s="201">
        <v>1.47</v>
      </c>
      <c r="Q76" s="201">
        <v>2.84</v>
      </c>
      <c r="R76" s="201">
        <v>6.25</v>
      </c>
      <c r="S76" s="201">
        <v>4.24</v>
      </c>
      <c r="T76" s="201">
        <v>0</v>
      </c>
      <c r="U76" s="201">
        <v>2.44</v>
      </c>
      <c r="V76" s="201">
        <v>2.52</v>
      </c>
      <c r="W76" s="201">
        <v>0.47</v>
      </c>
      <c r="X76" s="201">
        <v>1.56</v>
      </c>
      <c r="Y76" s="201">
        <v>0</v>
      </c>
      <c r="Z76" s="201">
        <v>44.42</v>
      </c>
      <c r="AA76" s="201">
        <v>9.98</v>
      </c>
      <c r="AB76" s="201">
        <v>0</v>
      </c>
      <c r="AC76" s="201">
        <v>13.74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4.4000000000000004</v>
      </c>
      <c r="L77" s="201">
        <v>263.95</v>
      </c>
      <c r="M77" s="201">
        <v>0.97</v>
      </c>
      <c r="N77" s="201">
        <v>1.24</v>
      </c>
      <c r="O77" s="201">
        <v>0</v>
      </c>
      <c r="P77" s="201">
        <v>1.47</v>
      </c>
      <c r="Q77" s="201">
        <v>2.84</v>
      </c>
      <c r="R77" s="201">
        <v>6.25</v>
      </c>
      <c r="S77" s="201">
        <v>4.24</v>
      </c>
      <c r="T77" s="201">
        <v>0</v>
      </c>
      <c r="U77" s="201">
        <v>2.44</v>
      </c>
      <c r="V77" s="201">
        <v>2.52</v>
      </c>
      <c r="W77" s="201">
        <v>0.47</v>
      </c>
      <c r="X77" s="201">
        <v>1.56</v>
      </c>
      <c r="Y77" s="201">
        <v>0</v>
      </c>
      <c r="Z77" s="201">
        <v>44.42</v>
      </c>
      <c r="AA77" s="201">
        <v>9.98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4.4000000000000004</v>
      </c>
      <c r="L78" s="201">
        <v>263.95</v>
      </c>
      <c r="M78" s="201">
        <v>0.97</v>
      </c>
      <c r="N78" s="201">
        <v>1.24</v>
      </c>
      <c r="O78" s="201">
        <v>0</v>
      </c>
      <c r="P78" s="201">
        <v>1.47</v>
      </c>
      <c r="Q78" s="201">
        <v>2.84</v>
      </c>
      <c r="R78" s="201">
        <v>6.25</v>
      </c>
      <c r="S78" s="201">
        <v>4.24</v>
      </c>
      <c r="T78" s="201">
        <v>0</v>
      </c>
      <c r="U78" s="201">
        <v>2.44</v>
      </c>
      <c r="V78" s="201">
        <v>2.52</v>
      </c>
      <c r="W78" s="201">
        <v>0.37</v>
      </c>
      <c r="X78" s="201">
        <v>1.54</v>
      </c>
      <c r="Y78" s="201">
        <v>0</v>
      </c>
      <c r="Z78" s="201">
        <v>44.42</v>
      </c>
      <c r="AA78" s="201">
        <v>9.98</v>
      </c>
      <c r="AB78" s="201">
        <v>0</v>
      </c>
      <c r="AC78" s="201">
        <v>13.74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4.4000000000000004</v>
      </c>
      <c r="L79" s="201">
        <v>261.89999999999998</v>
      </c>
      <c r="M79" s="201">
        <v>0.97</v>
      </c>
      <c r="N79" s="201">
        <v>1.24</v>
      </c>
      <c r="O79" s="201">
        <v>0</v>
      </c>
      <c r="P79" s="201">
        <v>1.47</v>
      </c>
      <c r="Q79" s="201">
        <v>2.17</v>
      </c>
      <c r="R79" s="201">
        <v>6.25</v>
      </c>
      <c r="S79" s="201">
        <v>4.24</v>
      </c>
      <c r="T79" s="201">
        <v>0</v>
      </c>
      <c r="U79" s="201">
        <v>3.51</v>
      </c>
      <c r="V79" s="201">
        <v>2.52</v>
      </c>
      <c r="W79" s="201">
        <v>0.47</v>
      </c>
      <c r="X79" s="201">
        <v>1.54</v>
      </c>
      <c r="Y79" s="201">
        <v>0</v>
      </c>
      <c r="Z79" s="201">
        <v>44.42</v>
      </c>
      <c r="AA79" s="201">
        <v>10.9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4.4000000000000004</v>
      </c>
      <c r="L80" s="201">
        <v>261.89999999999998</v>
      </c>
      <c r="M80" s="201">
        <v>0.97</v>
      </c>
      <c r="N80" s="201">
        <v>1.24</v>
      </c>
      <c r="O80" s="201">
        <v>0</v>
      </c>
      <c r="P80" s="201">
        <v>1.47</v>
      </c>
      <c r="Q80" s="201">
        <v>2.17</v>
      </c>
      <c r="R80" s="201">
        <v>6.25</v>
      </c>
      <c r="S80" s="201">
        <v>4.24</v>
      </c>
      <c r="T80" s="201">
        <v>0</v>
      </c>
      <c r="U80" s="201">
        <v>3.51</v>
      </c>
      <c r="V80" s="201">
        <v>2.52</v>
      </c>
      <c r="W80" s="201">
        <v>0.47</v>
      </c>
      <c r="X80" s="201">
        <v>1.54</v>
      </c>
      <c r="Y80" s="201">
        <v>0</v>
      </c>
      <c r="Z80" s="201">
        <v>44.42</v>
      </c>
      <c r="AA80" s="201">
        <v>10.9</v>
      </c>
      <c r="AB80" s="201">
        <v>0</v>
      </c>
      <c r="AC80" s="201">
        <v>13.74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4.4000000000000004</v>
      </c>
      <c r="L81" s="201">
        <v>261.89999999999998</v>
      </c>
      <c r="M81" s="201">
        <v>0.97</v>
      </c>
      <c r="N81" s="201">
        <v>1.24</v>
      </c>
      <c r="O81" s="201">
        <v>0</v>
      </c>
      <c r="P81" s="201">
        <v>1.47</v>
      </c>
      <c r="Q81" s="201">
        <v>2.17</v>
      </c>
      <c r="R81" s="201">
        <v>6.25</v>
      </c>
      <c r="S81" s="201">
        <v>4.24</v>
      </c>
      <c r="T81" s="201">
        <v>0</v>
      </c>
      <c r="U81" s="201">
        <v>3.51</v>
      </c>
      <c r="V81" s="201">
        <v>2.52</v>
      </c>
      <c r="W81" s="201">
        <v>0.47</v>
      </c>
      <c r="X81" s="201">
        <v>1.54</v>
      </c>
      <c r="Y81" s="201">
        <v>0</v>
      </c>
      <c r="Z81" s="201">
        <v>44.42</v>
      </c>
      <c r="AA81" s="201">
        <v>10.9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4.4000000000000004</v>
      </c>
      <c r="L82" s="201">
        <v>261.89999999999998</v>
      </c>
      <c r="M82" s="201">
        <v>0.97</v>
      </c>
      <c r="N82" s="201">
        <v>1.24</v>
      </c>
      <c r="O82" s="201">
        <v>0</v>
      </c>
      <c r="P82" s="201">
        <v>1.47</v>
      </c>
      <c r="Q82" s="201">
        <v>2.17</v>
      </c>
      <c r="R82" s="201">
        <v>6.25</v>
      </c>
      <c r="S82" s="201">
        <v>4.24</v>
      </c>
      <c r="T82" s="201">
        <v>0</v>
      </c>
      <c r="U82" s="201">
        <v>3.51</v>
      </c>
      <c r="V82" s="201">
        <v>2.52</v>
      </c>
      <c r="W82" s="201">
        <v>0.47</v>
      </c>
      <c r="X82" s="201">
        <v>1.54</v>
      </c>
      <c r="Y82" s="201">
        <v>0</v>
      </c>
      <c r="Z82" s="201">
        <v>44.42</v>
      </c>
      <c r="AA82" s="201">
        <v>10.9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4.4000000000000004</v>
      </c>
      <c r="L83" s="201">
        <v>261.89999999999998</v>
      </c>
      <c r="M83" s="201">
        <v>0.97</v>
      </c>
      <c r="N83" s="201">
        <v>1.24</v>
      </c>
      <c r="O83" s="201">
        <v>0</v>
      </c>
      <c r="P83" s="201">
        <v>1.47</v>
      </c>
      <c r="Q83" s="201">
        <v>2.1800000000000002</v>
      </c>
      <c r="R83" s="201">
        <v>6.12</v>
      </c>
      <c r="S83" s="201">
        <v>4.24</v>
      </c>
      <c r="T83" s="201">
        <v>0</v>
      </c>
      <c r="U83" s="201">
        <v>3.51</v>
      </c>
      <c r="V83" s="201">
        <v>2.52</v>
      </c>
      <c r="W83" s="201">
        <v>0.47</v>
      </c>
      <c r="X83" s="201">
        <v>1.54</v>
      </c>
      <c r="Y83" s="201">
        <v>0</v>
      </c>
      <c r="Z83" s="201">
        <v>44.42</v>
      </c>
      <c r="AA83" s="201">
        <v>10.9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4.4000000000000004</v>
      </c>
      <c r="L84" s="201">
        <v>261.89999999999998</v>
      </c>
      <c r="M84" s="201">
        <v>0.97</v>
      </c>
      <c r="N84" s="201">
        <v>1.24</v>
      </c>
      <c r="O84" s="201">
        <v>0</v>
      </c>
      <c r="P84" s="201">
        <v>1.47</v>
      </c>
      <c r="Q84" s="201">
        <v>2.19</v>
      </c>
      <c r="R84" s="201">
        <v>6.12</v>
      </c>
      <c r="S84" s="201">
        <v>4.24</v>
      </c>
      <c r="T84" s="201">
        <v>0</v>
      </c>
      <c r="U84" s="201">
        <v>3.51</v>
      </c>
      <c r="V84" s="201">
        <v>2.52</v>
      </c>
      <c r="W84" s="201">
        <v>0.47</v>
      </c>
      <c r="X84" s="201">
        <v>1.54</v>
      </c>
      <c r="Y84" s="201">
        <v>0</v>
      </c>
      <c r="Z84" s="201">
        <v>44.42</v>
      </c>
      <c r="AA84" s="201">
        <v>10.9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4.54</v>
      </c>
      <c r="L85" s="201">
        <v>203.96</v>
      </c>
      <c r="M85" s="201">
        <v>0.97</v>
      </c>
      <c r="N85" s="201">
        <v>1.24</v>
      </c>
      <c r="O85" s="201">
        <v>0</v>
      </c>
      <c r="P85" s="201">
        <v>1.47</v>
      </c>
      <c r="Q85" s="201">
        <v>2.19</v>
      </c>
      <c r="R85" s="201">
        <v>6.12</v>
      </c>
      <c r="S85" s="201">
        <v>4.24</v>
      </c>
      <c r="T85" s="201">
        <v>0</v>
      </c>
      <c r="U85" s="201">
        <v>3.51</v>
      </c>
      <c r="V85" s="201">
        <v>2.52</v>
      </c>
      <c r="W85" s="201">
        <v>0.47</v>
      </c>
      <c r="X85" s="201">
        <v>1.54</v>
      </c>
      <c r="Y85" s="201">
        <v>0</v>
      </c>
      <c r="Z85" s="201">
        <v>44.42</v>
      </c>
      <c r="AA85" s="201">
        <v>10.9</v>
      </c>
      <c r="AB85" s="201">
        <v>0</v>
      </c>
      <c r="AC85" s="201">
        <v>13.71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4.54</v>
      </c>
      <c r="L86" s="201">
        <v>136.35</v>
      </c>
      <c r="M86" s="201">
        <v>0.97</v>
      </c>
      <c r="N86" s="201">
        <v>1.24</v>
      </c>
      <c r="O86" s="201">
        <v>0</v>
      </c>
      <c r="P86" s="201">
        <v>1.47</v>
      </c>
      <c r="Q86" s="201">
        <v>2.19</v>
      </c>
      <c r="R86" s="201">
        <v>6.12</v>
      </c>
      <c r="S86" s="201">
        <v>4.24</v>
      </c>
      <c r="T86" s="201">
        <v>0</v>
      </c>
      <c r="U86" s="201">
        <v>3.51</v>
      </c>
      <c r="V86" s="201">
        <v>2.52</v>
      </c>
      <c r="W86" s="201">
        <v>0.47</v>
      </c>
      <c r="X86" s="201">
        <v>1.54</v>
      </c>
      <c r="Y86" s="201">
        <v>0</v>
      </c>
      <c r="Z86" s="201">
        <v>44.42</v>
      </c>
      <c r="AA86" s="201">
        <v>10.9</v>
      </c>
      <c r="AB86" s="201">
        <v>0</v>
      </c>
      <c r="AC86" s="201">
        <v>13.71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1.31</v>
      </c>
      <c r="L87" s="201">
        <v>74.12</v>
      </c>
      <c r="M87" s="201">
        <v>0.97</v>
      </c>
      <c r="N87" s="201">
        <v>1.24</v>
      </c>
      <c r="O87" s="201">
        <v>0</v>
      </c>
      <c r="P87" s="201">
        <v>1.47</v>
      </c>
      <c r="Q87" s="201">
        <v>0.33</v>
      </c>
      <c r="R87" s="201">
        <v>1.38</v>
      </c>
      <c r="S87" s="201">
        <v>1</v>
      </c>
      <c r="T87" s="201">
        <v>0</v>
      </c>
      <c r="U87" s="201">
        <v>3.51</v>
      </c>
      <c r="V87" s="201">
        <v>0.22</v>
      </c>
      <c r="W87" s="201">
        <v>0.47</v>
      </c>
      <c r="X87" s="201">
        <v>1.54</v>
      </c>
      <c r="Y87" s="201">
        <v>0</v>
      </c>
      <c r="Z87" s="201">
        <v>2.1800000000000002</v>
      </c>
      <c r="AA87" s="201">
        <v>2.58</v>
      </c>
      <c r="AB87" s="201">
        <v>0</v>
      </c>
      <c r="AC87" s="201">
        <v>13.71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0.56000000000000005</v>
      </c>
      <c r="L88" s="201">
        <v>39.770000000000003</v>
      </c>
      <c r="M88" s="201">
        <v>0.97</v>
      </c>
      <c r="N88" s="201">
        <v>1.24</v>
      </c>
      <c r="O88" s="201">
        <v>0</v>
      </c>
      <c r="P88" s="201">
        <v>1.47</v>
      </c>
      <c r="Q88" s="201">
        <v>0.21</v>
      </c>
      <c r="R88" s="201">
        <v>0.45</v>
      </c>
      <c r="S88" s="201">
        <v>0.28000000000000003</v>
      </c>
      <c r="T88" s="201">
        <v>0</v>
      </c>
      <c r="U88" s="201">
        <v>3.51</v>
      </c>
      <c r="V88" s="201">
        <v>0.22</v>
      </c>
      <c r="W88" s="201">
        <v>0.47</v>
      </c>
      <c r="X88" s="201">
        <v>1.54</v>
      </c>
      <c r="Y88" s="201">
        <v>0</v>
      </c>
      <c r="Z88" s="201">
        <v>2.1800000000000002</v>
      </c>
      <c r="AA88" s="201">
        <v>0.94</v>
      </c>
      <c r="AB88" s="201">
        <v>0</v>
      </c>
      <c r="AC88" s="201">
        <v>13.71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11.27</v>
      </c>
      <c r="M89" s="201">
        <v>0.97</v>
      </c>
      <c r="N89" s="201">
        <v>1.24</v>
      </c>
      <c r="O89" s="201">
        <v>0</v>
      </c>
      <c r="P89" s="201">
        <v>1.47</v>
      </c>
      <c r="Q89" s="201">
        <v>0.21</v>
      </c>
      <c r="R89" s="201">
        <v>0.45</v>
      </c>
      <c r="S89" s="201">
        <v>0.28000000000000003</v>
      </c>
      <c r="T89" s="201">
        <v>0</v>
      </c>
      <c r="U89" s="201">
        <v>3.51</v>
      </c>
      <c r="V89" s="201">
        <v>0.22</v>
      </c>
      <c r="W89" s="201">
        <v>0.47</v>
      </c>
      <c r="X89" s="201">
        <v>1.54</v>
      </c>
      <c r="Y89" s="201">
        <v>0</v>
      </c>
      <c r="Z89" s="201">
        <v>2.1800000000000002</v>
      </c>
      <c r="AA89" s="201">
        <v>0.94</v>
      </c>
      <c r="AB89" s="201">
        <v>0</v>
      </c>
      <c r="AC89" s="201">
        <v>13.71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11.27</v>
      </c>
      <c r="M90" s="201">
        <v>0.97</v>
      </c>
      <c r="N90" s="201">
        <v>1.24</v>
      </c>
      <c r="O90" s="201">
        <v>0</v>
      </c>
      <c r="P90" s="201">
        <v>1.47</v>
      </c>
      <c r="Q90" s="201">
        <v>0.21</v>
      </c>
      <c r="R90" s="201">
        <v>0.45</v>
      </c>
      <c r="S90" s="201">
        <v>0.28000000000000003</v>
      </c>
      <c r="T90" s="201">
        <v>0</v>
      </c>
      <c r="U90" s="201">
        <v>3.51</v>
      </c>
      <c r="V90" s="201">
        <v>0.22</v>
      </c>
      <c r="W90" s="201">
        <v>0.47</v>
      </c>
      <c r="X90" s="201">
        <v>1.54</v>
      </c>
      <c r="Y90" s="201">
        <v>0</v>
      </c>
      <c r="Z90" s="201">
        <v>2.1800000000000002</v>
      </c>
      <c r="AA90" s="201">
        <v>0.94</v>
      </c>
      <c r="AB90" s="201">
        <v>0</v>
      </c>
      <c r="AC90" s="201">
        <v>13.71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0.32</v>
      </c>
      <c r="L91" s="201">
        <v>11.27</v>
      </c>
      <c r="M91" s="201">
        <v>0.97</v>
      </c>
      <c r="N91" s="201">
        <v>1.24</v>
      </c>
      <c r="O91" s="201">
        <v>0</v>
      </c>
      <c r="P91" s="201">
        <v>1.47</v>
      </c>
      <c r="Q91" s="201">
        <v>0.21</v>
      </c>
      <c r="R91" s="201">
        <v>0.45</v>
      </c>
      <c r="S91" s="201">
        <v>0.28000000000000003</v>
      </c>
      <c r="T91" s="201">
        <v>0</v>
      </c>
      <c r="U91" s="201">
        <v>3.51</v>
      </c>
      <c r="V91" s="201">
        <v>0.22</v>
      </c>
      <c r="W91" s="201">
        <v>0.47</v>
      </c>
      <c r="X91" s="201">
        <v>1.54</v>
      </c>
      <c r="Y91" s="201">
        <v>0</v>
      </c>
      <c r="Z91" s="201">
        <v>2.1800000000000002</v>
      </c>
      <c r="AA91" s="201">
        <v>0.94</v>
      </c>
      <c r="AB91" s="201">
        <v>0</v>
      </c>
      <c r="AC91" s="201">
        <v>13.71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136.44999999999999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0.32</v>
      </c>
      <c r="L92" s="201">
        <v>11.27</v>
      </c>
      <c r="M92" s="201">
        <v>0.97</v>
      </c>
      <c r="N92" s="201">
        <v>1.24</v>
      </c>
      <c r="O92" s="201">
        <v>0</v>
      </c>
      <c r="P92" s="201">
        <v>1.47</v>
      </c>
      <c r="Q92" s="201">
        <v>0.21</v>
      </c>
      <c r="R92" s="201">
        <v>0.45</v>
      </c>
      <c r="S92" s="201">
        <v>0.28000000000000003</v>
      </c>
      <c r="T92" s="201">
        <v>0</v>
      </c>
      <c r="U92" s="201">
        <v>3.51</v>
      </c>
      <c r="V92" s="201">
        <v>0.22</v>
      </c>
      <c r="W92" s="201">
        <v>0.47</v>
      </c>
      <c r="X92" s="201">
        <v>1.54</v>
      </c>
      <c r="Y92" s="201">
        <v>0</v>
      </c>
      <c r="Z92" s="201">
        <v>2.1800000000000002</v>
      </c>
      <c r="AA92" s="201">
        <v>0.94</v>
      </c>
      <c r="AB92" s="201">
        <v>0</v>
      </c>
      <c r="AC92" s="201">
        <v>13.71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139.15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0.32</v>
      </c>
      <c r="L93" s="201">
        <v>11.27</v>
      </c>
      <c r="M93" s="201">
        <v>0.97</v>
      </c>
      <c r="N93" s="201">
        <v>1.24</v>
      </c>
      <c r="O93" s="201">
        <v>0</v>
      </c>
      <c r="P93" s="201">
        <v>1.47</v>
      </c>
      <c r="Q93" s="201">
        <v>0.21</v>
      </c>
      <c r="R93" s="201">
        <v>0.45</v>
      </c>
      <c r="S93" s="201">
        <v>0.28000000000000003</v>
      </c>
      <c r="T93" s="201">
        <v>0</v>
      </c>
      <c r="U93" s="201">
        <v>3.51</v>
      </c>
      <c r="V93" s="201">
        <v>0.22</v>
      </c>
      <c r="W93" s="201">
        <v>0.47</v>
      </c>
      <c r="X93" s="201">
        <v>1.54</v>
      </c>
      <c r="Y93" s="201">
        <v>0</v>
      </c>
      <c r="Z93" s="201">
        <v>2.1800000000000002</v>
      </c>
      <c r="AA93" s="201">
        <v>0.94</v>
      </c>
      <c r="AB93" s="201">
        <v>0</v>
      </c>
      <c r="AC93" s="201">
        <v>13.71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136.44999999999999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0.32</v>
      </c>
      <c r="L94" s="201">
        <v>11.27</v>
      </c>
      <c r="M94" s="201">
        <v>0.97</v>
      </c>
      <c r="N94" s="201">
        <v>1.24</v>
      </c>
      <c r="O94" s="201">
        <v>0</v>
      </c>
      <c r="P94" s="201">
        <v>1.47</v>
      </c>
      <c r="Q94" s="201">
        <v>0.21</v>
      </c>
      <c r="R94" s="201">
        <v>0.45</v>
      </c>
      <c r="S94" s="201">
        <v>0.28000000000000003</v>
      </c>
      <c r="T94" s="201">
        <v>0</v>
      </c>
      <c r="U94" s="201">
        <v>3.51</v>
      </c>
      <c r="V94" s="201">
        <v>0.22</v>
      </c>
      <c r="W94" s="201">
        <v>0.47</v>
      </c>
      <c r="X94" s="201">
        <v>1.54</v>
      </c>
      <c r="Y94" s="201">
        <v>0</v>
      </c>
      <c r="Z94" s="201">
        <v>2.1800000000000002</v>
      </c>
      <c r="AA94" s="201">
        <v>0.94</v>
      </c>
      <c r="AB94" s="201">
        <v>0</v>
      </c>
      <c r="AC94" s="201">
        <v>13.71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136.44999999999999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0.32</v>
      </c>
      <c r="L95" s="201">
        <v>11.27</v>
      </c>
      <c r="M95" s="201">
        <v>0.97</v>
      </c>
      <c r="N95" s="201">
        <v>1.24</v>
      </c>
      <c r="O95" s="201">
        <v>0</v>
      </c>
      <c r="P95" s="201">
        <v>1.47</v>
      </c>
      <c r="Q95" s="201">
        <v>0.21</v>
      </c>
      <c r="R95" s="201">
        <v>0.45</v>
      </c>
      <c r="S95" s="201">
        <v>0.28000000000000003</v>
      </c>
      <c r="T95" s="201">
        <v>0</v>
      </c>
      <c r="U95" s="201">
        <v>3.51</v>
      </c>
      <c r="V95" s="201">
        <v>0.22</v>
      </c>
      <c r="W95" s="201">
        <v>0.47</v>
      </c>
      <c r="X95" s="201">
        <v>1.54</v>
      </c>
      <c r="Y95" s="201">
        <v>0</v>
      </c>
      <c r="Z95" s="201">
        <v>2.1800000000000002</v>
      </c>
      <c r="AA95" s="201">
        <v>0.94</v>
      </c>
      <c r="AB95" s="201">
        <v>0</v>
      </c>
      <c r="AC95" s="201">
        <v>13.71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136.44999999999999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0.32</v>
      </c>
      <c r="L96" s="201">
        <v>11.27</v>
      </c>
      <c r="M96" s="201">
        <v>0.97</v>
      </c>
      <c r="N96" s="201">
        <v>1.24</v>
      </c>
      <c r="O96" s="201">
        <v>0</v>
      </c>
      <c r="P96" s="201">
        <v>1.47</v>
      </c>
      <c r="Q96" s="201">
        <v>0.21</v>
      </c>
      <c r="R96" s="201">
        <v>0.45</v>
      </c>
      <c r="S96" s="201">
        <v>0.28000000000000003</v>
      </c>
      <c r="T96" s="201">
        <v>0</v>
      </c>
      <c r="U96" s="201">
        <v>3.51</v>
      </c>
      <c r="V96" s="201">
        <v>0.22</v>
      </c>
      <c r="W96" s="201">
        <v>0.47</v>
      </c>
      <c r="X96" s="201">
        <v>1.54</v>
      </c>
      <c r="Y96" s="201">
        <v>0</v>
      </c>
      <c r="Z96" s="201">
        <v>2.1800000000000002</v>
      </c>
      <c r="AA96" s="201">
        <v>0.94</v>
      </c>
      <c r="AB96" s="201">
        <v>0</v>
      </c>
      <c r="AC96" s="201">
        <v>13.71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136.44999999999999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0.32</v>
      </c>
      <c r="L97" s="201">
        <v>11.27</v>
      </c>
      <c r="M97" s="201">
        <v>0.97</v>
      </c>
      <c r="N97" s="201">
        <v>1.24</v>
      </c>
      <c r="O97" s="201">
        <v>0</v>
      </c>
      <c r="P97" s="201">
        <v>1.47</v>
      </c>
      <c r="Q97" s="201">
        <v>0.21</v>
      </c>
      <c r="R97" s="201">
        <v>0.45</v>
      </c>
      <c r="S97" s="201">
        <v>0.28000000000000003</v>
      </c>
      <c r="T97" s="201">
        <v>0</v>
      </c>
      <c r="U97" s="201">
        <v>3.51</v>
      </c>
      <c r="V97" s="201">
        <v>0.22</v>
      </c>
      <c r="W97" s="201">
        <v>0.47</v>
      </c>
      <c r="X97" s="201">
        <v>1.54</v>
      </c>
      <c r="Y97" s="201">
        <v>0</v>
      </c>
      <c r="Z97" s="201">
        <v>2.1800000000000002</v>
      </c>
      <c r="AA97" s="201">
        <v>0.94</v>
      </c>
      <c r="AB97" s="201">
        <v>0</v>
      </c>
      <c r="AC97" s="201">
        <v>13.71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136.44999999999999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0.32</v>
      </c>
      <c r="L98" s="201">
        <v>11.27</v>
      </c>
      <c r="M98" s="201">
        <v>0.97</v>
      </c>
      <c r="N98" s="201">
        <v>1.24</v>
      </c>
      <c r="O98" s="201">
        <v>0</v>
      </c>
      <c r="P98" s="201">
        <v>1.47</v>
      </c>
      <c r="Q98" s="201">
        <v>0.21</v>
      </c>
      <c r="R98" s="201">
        <v>0.45</v>
      </c>
      <c r="S98" s="201">
        <v>0.28000000000000003</v>
      </c>
      <c r="T98" s="201">
        <v>0</v>
      </c>
      <c r="U98" s="201">
        <v>3.51</v>
      </c>
      <c r="V98" s="201">
        <v>0.22</v>
      </c>
      <c r="W98" s="201">
        <v>0.47</v>
      </c>
      <c r="X98" s="201">
        <v>1.54</v>
      </c>
      <c r="Y98" s="201">
        <v>0</v>
      </c>
      <c r="Z98" s="201">
        <v>2.1800000000000002</v>
      </c>
      <c r="AA98" s="201">
        <v>0.94</v>
      </c>
      <c r="AB98" s="201">
        <v>0</v>
      </c>
      <c r="AC98" s="201">
        <v>13.71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136.44999999999999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0.47765749999999996</v>
      </c>
      <c r="H99">
        <f t="shared" si="0"/>
        <v>0</v>
      </c>
      <c r="I99">
        <f t="shared" si="0"/>
        <v>0</v>
      </c>
      <c r="J99">
        <f t="shared" si="0"/>
        <v>0.59434249999999955</v>
      </c>
      <c r="K99">
        <f t="shared" si="0"/>
        <v>7.4992499999999962E-2</v>
      </c>
      <c r="L99">
        <f t="shared" si="0"/>
        <v>5.1065175000000025</v>
      </c>
      <c r="M99">
        <f t="shared" si="0"/>
        <v>2.3189999999999981E-2</v>
      </c>
      <c r="N99">
        <f t="shared" si="0"/>
        <v>2.9804999999999943E-2</v>
      </c>
      <c r="O99">
        <f t="shared" si="0"/>
        <v>0</v>
      </c>
      <c r="P99">
        <f t="shared" si="0"/>
        <v>3.125749999999998E-2</v>
      </c>
      <c r="Q99">
        <f t="shared" si="0"/>
        <v>4.7649999999999977E-2</v>
      </c>
      <c r="R99">
        <f t="shared" si="0"/>
        <v>9.3522499999999981E-2</v>
      </c>
      <c r="S99">
        <f t="shared" si="0"/>
        <v>5.920000000000003E-2</v>
      </c>
      <c r="T99">
        <f t="shared" si="0"/>
        <v>0</v>
      </c>
      <c r="U99">
        <f t="shared" si="0"/>
        <v>6.1464999999999929E-2</v>
      </c>
      <c r="V99">
        <f t="shared" si="0"/>
        <v>4.2092500000000047E-2</v>
      </c>
      <c r="W99">
        <f t="shared" si="0"/>
        <v>5.8337500000000007E-2</v>
      </c>
      <c r="X99">
        <f t="shared" si="0"/>
        <v>0.20307249999999957</v>
      </c>
      <c r="Y99">
        <f t="shared" si="0"/>
        <v>0</v>
      </c>
      <c r="Z99">
        <f t="shared" si="0"/>
        <v>0.77853750000000022</v>
      </c>
      <c r="AA99">
        <f t="shared" si="0"/>
        <v>0.19735500000000034</v>
      </c>
      <c r="AB99">
        <f t="shared" si="0"/>
        <v>0</v>
      </c>
      <c r="AC99">
        <f t="shared" si="0"/>
        <v>0.3267325000000002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4.1600000000000031E-3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3.806925000000001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-11</v>
      </c>
      <c r="D64" s="82">
        <v>0</v>
      </c>
      <c r="E64" s="82">
        <v>0</v>
      </c>
      <c r="F64" s="82">
        <v>0</v>
      </c>
      <c r="G64" s="82">
        <v>-11</v>
      </c>
      <c r="H64" s="76"/>
      <c r="I64" s="31">
        <v>62</v>
      </c>
      <c r="J64" s="82">
        <v>11</v>
      </c>
      <c r="K64" s="82">
        <v>0</v>
      </c>
      <c r="L64" s="82">
        <v>0</v>
      </c>
      <c r="M64" s="82">
        <v>0</v>
      </c>
      <c r="N64" s="82">
        <v>11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11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-11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110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110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11</v>
      </c>
      <c r="DG64" s="81">
        <f t="shared" si="32"/>
        <v>-11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-11</v>
      </c>
      <c r="D65" s="82">
        <v>0</v>
      </c>
      <c r="E65" s="82">
        <v>0</v>
      </c>
      <c r="F65" s="82">
        <v>0</v>
      </c>
      <c r="G65" s="82">
        <v>-11</v>
      </c>
      <c r="H65" s="76"/>
      <c r="I65" s="31">
        <v>63</v>
      </c>
      <c r="J65" s="82">
        <v>11</v>
      </c>
      <c r="K65" s="82">
        <v>0</v>
      </c>
      <c r="L65" s="82">
        <v>0</v>
      </c>
      <c r="M65" s="82">
        <v>0</v>
      </c>
      <c r="N65" s="82">
        <v>11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11</v>
      </c>
      <c r="DG65" s="81">
        <f t="shared" si="32"/>
        <v>-11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-6</v>
      </c>
      <c r="D66" s="82">
        <v>0</v>
      </c>
      <c r="E66" s="82">
        <v>0</v>
      </c>
      <c r="F66" s="82">
        <v>0</v>
      </c>
      <c r="G66" s="82">
        <v>-6</v>
      </c>
      <c r="H66" s="76"/>
      <c r="I66" s="31">
        <v>64</v>
      </c>
      <c r="J66" s="82">
        <v>6</v>
      </c>
      <c r="K66" s="82">
        <v>0</v>
      </c>
      <c r="L66" s="82">
        <v>0</v>
      </c>
      <c r="M66" s="82">
        <v>0</v>
      </c>
      <c r="N66" s="82">
        <v>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6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60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6</v>
      </c>
      <c r="DG66" s="81">
        <f t="shared" si="32"/>
        <v>-6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-6</v>
      </c>
      <c r="D67" s="82">
        <v>0</v>
      </c>
      <c r="E67" s="82">
        <v>0</v>
      </c>
      <c r="F67" s="82">
        <v>0</v>
      </c>
      <c r="G67" s="82">
        <v>-6</v>
      </c>
      <c r="H67" s="76"/>
      <c r="I67" s="31">
        <v>65</v>
      </c>
      <c r="J67" s="82">
        <v>6</v>
      </c>
      <c r="K67" s="82">
        <v>0</v>
      </c>
      <c r="L67" s="82">
        <v>0</v>
      </c>
      <c r="M67" s="82">
        <v>0</v>
      </c>
      <c r="N67" s="82">
        <v>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6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60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60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6</v>
      </c>
      <c r="DG67" s="81">
        <f t="shared" si="32"/>
        <v>-6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-11</v>
      </c>
      <c r="D68" s="82">
        <v>0</v>
      </c>
      <c r="E68" s="82">
        <v>0</v>
      </c>
      <c r="F68" s="82">
        <v>0</v>
      </c>
      <c r="G68" s="82">
        <v>-11</v>
      </c>
      <c r="H68" s="76"/>
      <c r="I68" s="31">
        <v>66</v>
      </c>
      <c r="J68" s="82">
        <v>11</v>
      </c>
      <c r="K68" s="82">
        <v>0</v>
      </c>
      <c r="L68" s="82">
        <v>0</v>
      </c>
      <c r="M68" s="82">
        <v>0</v>
      </c>
      <c r="N68" s="82">
        <v>11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11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110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110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11</v>
      </c>
      <c r="DG68" s="81">
        <f t="shared" ref="DG68:DG99" si="60">AY68+AN68+BC68+BJ68+BQ68</f>
        <v>-11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</v>
      </c>
      <c r="D69" s="82">
        <v>0</v>
      </c>
      <c r="E69" s="82">
        <v>0</v>
      </c>
      <c r="F69" s="82">
        <v>0</v>
      </c>
      <c r="G69" s="82">
        <v>-6</v>
      </c>
      <c r="H69" s="76"/>
      <c r="I69" s="31">
        <v>67</v>
      </c>
      <c r="J69" s="82">
        <v>6</v>
      </c>
      <c r="K69" s="82">
        <v>0</v>
      </c>
      <c r="L69" s="82">
        <v>0</v>
      </c>
      <c r="M69" s="82">
        <v>0</v>
      </c>
      <c r="N69" s="82">
        <v>6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</v>
      </c>
      <c r="DG69" s="81">
        <f t="shared" si="60"/>
        <v>-6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-6</v>
      </c>
      <c r="D70" s="82">
        <v>0</v>
      </c>
      <c r="E70" s="82">
        <v>0</v>
      </c>
      <c r="F70" s="82">
        <v>0</v>
      </c>
      <c r="G70" s="82">
        <v>-6</v>
      </c>
      <c r="H70" s="76"/>
      <c r="I70" s="31">
        <v>68</v>
      </c>
      <c r="J70" s="82">
        <v>6</v>
      </c>
      <c r="K70" s="82">
        <v>0</v>
      </c>
      <c r="L70" s="82">
        <v>0</v>
      </c>
      <c r="M70" s="82">
        <v>0</v>
      </c>
      <c r="N70" s="82">
        <v>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6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60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60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6</v>
      </c>
      <c r="DG70" s="81">
        <f t="shared" si="60"/>
        <v>-6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-10</v>
      </c>
      <c r="N90" s="82">
        <v>-10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10</v>
      </c>
      <c r="AG90" s="82">
        <v>0</v>
      </c>
      <c r="AH90" s="82">
        <v>0</v>
      </c>
      <c r="AI90" s="82">
        <v>10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10</v>
      </c>
      <c r="BR90" s="83">
        <f t="shared" si="47"/>
        <v>0</v>
      </c>
      <c r="BS90" s="83">
        <f t="shared" si="47"/>
        <v>0</v>
      </c>
      <c r="BT90" s="83">
        <f t="shared" si="48"/>
        <v>-10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100</v>
      </c>
      <c r="DB90" s="80">
        <f t="shared" si="57"/>
        <v>0</v>
      </c>
      <c r="DC90" s="80">
        <f t="shared" si="57"/>
        <v>0</v>
      </c>
      <c r="DD90" s="80">
        <f t="shared" si="58"/>
        <v>100</v>
      </c>
      <c r="DF90" s="81">
        <f t="shared" si="59"/>
        <v>0</v>
      </c>
      <c r="DG90" s="81">
        <f t="shared" si="60"/>
        <v>10</v>
      </c>
      <c r="DH90" s="81">
        <f t="shared" si="61"/>
        <v>0</v>
      </c>
      <c r="DI90" s="81">
        <f t="shared" si="62"/>
        <v>0</v>
      </c>
      <c r="DJ90" s="81">
        <f t="shared" si="63"/>
        <v>-10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1.4250000000000001E-2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-1.4250000000000001E-2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-2.5000000000000001E-3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1.4250000000000001E-2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1.4250000000000001E-2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2.5000000000000001E-3</v>
      </c>
      <c r="DE99" s="86"/>
      <c r="DF99" s="81">
        <f t="shared" si="59"/>
        <v>1.4250000000000001E-2</v>
      </c>
      <c r="DG99" s="81">
        <f t="shared" si="60"/>
        <v>-1.175E-2</v>
      </c>
      <c r="DH99" s="81">
        <f t="shared" si="61"/>
        <v>0</v>
      </c>
      <c r="DI99" s="81">
        <f t="shared" si="62"/>
        <v>0</v>
      </c>
      <c r="DJ99" s="81">
        <f t="shared" si="63"/>
        <v>-2.5000000000000001E-3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688.08720900000003</v>
      </c>
      <c r="H3" s="173">
        <f t="shared" ref="H3:H66" ca="1" si="2">INDIRECT("ISGS_Delhi_pp!" &amp; $V$3 &amp; X3)</f>
        <v>664.55462599999998</v>
      </c>
      <c r="I3" s="177">
        <f ca="1">INDIRECT("BRPL_EOD!" &amp; $V$3 &amp; X3)</f>
        <v>494.29</v>
      </c>
      <c r="J3" s="175">
        <f ca="1">INDIRECT("BYPL_EOD!" &amp; $V$3 &amp; X3)</f>
        <v>158.43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664.55</v>
      </c>
      <c r="N3" s="174">
        <f ca="1">INDIRECT("BRPL_ISGS_exbus!" &amp; $V$3 &amp; X3)</f>
        <v>494.2934408028591</v>
      </c>
      <c r="O3" s="175">
        <f ca="1">INDIRECT("BYPL_ISGS_exbus!" &amp; $V$3 &amp; X3)</f>
        <v>158.43110284731023</v>
      </c>
      <c r="P3" s="175">
        <f ca="1">INDIRECT("TPDDL_ISGS_exbus!" &amp; $V$3 &amp; X3)</f>
        <v>9.0400629283575356</v>
      </c>
      <c r="Q3" s="175">
        <f ca="1">INDIRECT("NDMC_ISGS_exbus!" &amp; $V$3 &amp; X3)</f>
        <v>2.7900194214731777</v>
      </c>
      <c r="R3" s="176">
        <f ca="1">SUM(N3:Q3)</f>
        <v>664.5546260000001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664.58238200000005</v>
      </c>
      <c r="I4" s="182">
        <f t="shared" ref="I4:I67" ca="1" si="5">INDIRECT("BRPL_EOD!" &amp; $V$3 &amp; X4)</f>
        <v>494.31</v>
      </c>
      <c r="J4" s="179">
        <f t="shared" ref="J4:J67" ca="1" si="6">INDIRECT("BYPL_EOD!" &amp; $V$3 &amp; X4)</f>
        <v>158.44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664.57999999999993</v>
      </c>
      <c r="N4" s="178">
        <f t="shared" ref="N4:N67" ca="1" si="10">INDIRECT("BRPL_ISGS_exbus!" &amp; $V$3 &amp; X4)</f>
        <v>494.31177171509836</v>
      </c>
      <c r="O4" s="179">
        <f t="shared" ref="O4:O67" ca="1" si="11">INDIRECT("BYPL_ISGS_exbus!" &amp; $V$3 &amp; X4)</f>
        <v>158.44056788359569</v>
      </c>
      <c r="P4" s="179">
        <f t="shared" ref="P4:P67" ca="1" si="12">INDIRECT("TPDDL_ISGS_exbus!" &amp; $V$3 &amp; X4)</f>
        <v>9.0400324013361839</v>
      </c>
      <c r="Q4" s="179">
        <f t="shared" ref="Q4:Q67" ca="1" si="13">INDIRECT("NDMC_ISGS_exbus!" &amp; $V$3 &amp; X4)</f>
        <v>2.7900099999699064</v>
      </c>
      <c r="R4" s="180">
        <f t="shared" ref="R4:R67" ca="1" si="14">SUM(N4:Q4)</f>
        <v>664.58238200000017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664.58238200000005</v>
      </c>
      <c r="I5" s="182">
        <f t="shared" ca="1" si="5"/>
        <v>494.31</v>
      </c>
      <c r="J5" s="179">
        <f t="shared" ca="1" si="6"/>
        <v>158.44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664.57999999999993</v>
      </c>
      <c r="N5" s="178">
        <f t="shared" ca="1" si="10"/>
        <v>494.31177171509836</v>
      </c>
      <c r="O5" s="179">
        <f t="shared" ca="1" si="11"/>
        <v>158.44056788359569</v>
      </c>
      <c r="P5" s="179">
        <f t="shared" ca="1" si="12"/>
        <v>9.0400324013361839</v>
      </c>
      <c r="Q5" s="179">
        <f t="shared" ca="1" si="13"/>
        <v>2.7900099999699064</v>
      </c>
      <c r="R5" s="180">
        <f t="shared" ca="1" si="14"/>
        <v>664.58238200000017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664.58238200000005</v>
      </c>
      <c r="I6" s="182">
        <f t="shared" ca="1" si="5"/>
        <v>494.31</v>
      </c>
      <c r="J6" s="179">
        <f t="shared" ca="1" si="6"/>
        <v>158.44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664.57999999999993</v>
      </c>
      <c r="N6" s="178">
        <f t="shared" ca="1" si="10"/>
        <v>494.31177171509836</v>
      </c>
      <c r="O6" s="179">
        <f t="shared" ca="1" si="11"/>
        <v>158.44056788359569</v>
      </c>
      <c r="P6" s="179">
        <f t="shared" ca="1" si="12"/>
        <v>9.0400324013361839</v>
      </c>
      <c r="Q6" s="179">
        <f t="shared" ca="1" si="13"/>
        <v>2.7900099999699064</v>
      </c>
      <c r="R6" s="180">
        <f t="shared" ca="1" si="14"/>
        <v>664.58238200000017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688.71594700000003</v>
      </c>
      <c r="H7" s="181">
        <f t="shared" ca="1" si="2"/>
        <v>665.16186200000004</v>
      </c>
      <c r="I7" s="182">
        <f t="shared" ca="1" si="5"/>
        <v>494.75</v>
      </c>
      <c r="J7" s="179">
        <f t="shared" ca="1" si="6"/>
        <v>158.57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665.15999999999985</v>
      </c>
      <c r="N7" s="178">
        <f t="shared" ca="1" si="10"/>
        <v>494.75138496677505</v>
      </c>
      <c r="O7" s="179">
        <f t="shared" ca="1" si="11"/>
        <v>158.57044388919962</v>
      </c>
      <c r="P7" s="179">
        <f t="shared" ca="1" si="12"/>
        <v>9.0500253339046282</v>
      </c>
      <c r="Q7" s="179">
        <f t="shared" ca="1" si="13"/>
        <v>2.7900078101208741</v>
      </c>
      <c r="R7" s="180">
        <f t="shared" ca="1" si="14"/>
        <v>665.16186200000016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665.16186200000004</v>
      </c>
      <c r="I8" s="182">
        <f t="shared" ca="1" si="5"/>
        <v>494.75</v>
      </c>
      <c r="J8" s="179">
        <f t="shared" ca="1" si="6"/>
        <v>158.57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665.15999999999985</v>
      </c>
      <c r="N8" s="178">
        <f t="shared" ca="1" si="10"/>
        <v>494.75138496677505</v>
      </c>
      <c r="O8" s="179">
        <f t="shared" ca="1" si="11"/>
        <v>158.57044388919962</v>
      </c>
      <c r="P8" s="179">
        <f t="shared" ca="1" si="12"/>
        <v>9.0500253339046282</v>
      </c>
      <c r="Q8" s="179">
        <f t="shared" ca="1" si="13"/>
        <v>2.7900078101208741</v>
      </c>
      <c r="R8" s="180">
        <f t="shared" ca="1" si="14"/>
        <v>665.16186200000016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665.16186200000004</v>
      </c>
      <c r="I9" s="182">
        <f t="shared" ca="1" si="5"/>
        <v>494.75</v>
      </c>
      <c r="J9" s="179">
        <f t="shared" ca="1" si="6"/>
        <v>158.57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665.15999999999985</v>
      </c>
      <c r="N9" s="178">
        <f t="shared" ca="1" si="10"/>
        <v>494.75138496677505</v>
      </c>
      <c r="O9" s="179">
        <f t="shared" ca="1" si="11"/>
        <v>158.57044388919962</v>
      </c>
      <c r="P9" s="179">
        <f t="shared" ca="1" si="12"/>
        <v>9.0500253339046282</v>
      </c>
      <c r="Q9" s="179">
        <f t="shared" ca="1" si="13"/>
        <v>2.7900078101208741</v>
      </c>
      <c r="R9" s="180">
        <f t="shared" ca="1" si="14"/>
        <v>665.16186200000016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665.16186200000004</v>
      </c>
      <c r="I10" s="182">
        <f t="shared" ca="1" si="5"/>
        <v>494.75</v>
      </c>
      <c r="J10" s="179">
        <f t="shared" ca="1" si="6"/>
        <v>158.57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665.15999999999985</v>
      </c>
      <c r="N10" s="178">
        <f t="shared" ca="1" si="10"/>
        <v>494.75138496677505</v>
      </c>
      <c r="O10" s="179">
        <f t="shared" ca="1" si="11"/>
        <v>158.57044388919962</v>
      </c>
      <c r="P10" s="179">
        <f t="shared" ca="1" si="12"/>
        <v>9.0500253339046282</v>
      </c>
      <c r="Q10" s="179">
        <f t="shared" ca="1" si="13"/>
        <v>2.7900078101208741</v>
      </c>
      <c r="R10" s="180">
        <f t="shared" ca="1" si="14"/>
        <v>665.16186200000016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684.85329999999999</v>
      </c>
      <c r="H11" s="181">
        <f t="shared" ca="1" si="2"/>
        <v>661.43131700000004</v>
      </c>
      <c r="I11" s="182">
        <f t="shared" ca="1" si="5"/>
        <v>494.75</v>
      </c>
      <c r="J11" s="179">
        <f t="shared" ca="1" si="6"/>
        <v>158.58000000000001</v>
      </c>
      <c r="K11" s="179">
        <f t="shared" ca="1" si="7"/>
        <v>5.31</v>
      </c>
      <c r="L11" s="179">
        <f t="shared" ca="1" si="8"/>
        <v>2.79</v>
      </c>
      <c r="M11" s="180">
        <f t="shared" ca="1" si="9"/>
        <v>661.43</v>
      </c>
      <c r="N11" s="178">
        <f t="shared" ca="1" si="10"/>
        <v>494.75098511671689</v>
      </c>
      <c r="O11" s="179">
        <f t="shared" ca="1" si="11"/>
        <v>158.58031575504592</v>
      </c>
      <c r="P11" s="179">
        <f t="shared" ca="1" si="12"/>
        <v>5.3100105729555667</v>
      </c>
      <c r="Q11" s="179">
        <f t="shared" ca="1" si="13"/>
        <v>2.7900055552817387</v>
      </c>
      <c r="R11" s="180">
        <f t="shared" ca="1" si="14"/>
        <v>661.43131700000004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684.85329999999999</v>
      </c>
      <c r="H12" s="181">
        <f t="shared" ca="1" si="2"/>
        <v>661.43131700000004</v>
      </c>
      <c r="I12" s="182">
        <f t="shared" ca="1" si="5"/>
        <v>494.75</v>
      </c>
      <c r="J12" s="179">
        <f t="shared" ca="1" si="6"/>
        <v>158.58000000000001</v>
      </c>
      <c r="K12" s="179">
        <f t="shared" ca="1" si="7"/>
        <v>5.31</v>
      </c>
      <c r="L12" s="179">
        <f t="shared" ca="1" si="8"/>
        <v>2.79</v>
      </c>
      <c r="M12" s="180">
        <f t="shared" ca="1" si="9"/>
        <v>661.43</v>
      </c>
      <c r="N12" s="178">
        <f t="shared" ca="1" si="10"/>
        <v>494.75098511671689</v>
      </c>
      <c r="O12" s="179">
        <f t="shared" ca="1" si="11"/>
        <v>158.58031575504592</v>
      </c>
      <c r="P12" s="179">
        <f t="shared" ca="1" si="12"/>
        <v>5.3100105729555667</v>
      </c>
      <c r="Q12" s="179">
        <f t="shared" ca="1" si="13"/>
        <v>2.7900055552817387</v>
      </c>
      <c r="R12" s="180">
        <f t="shared" ca="1" si="14"/>
        <v>661.43131700000004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684.85329999999999</v>
      </c>
      <c r="H13" s="181">
        <f t="shared" ca="1" si="2"/>
        <v>661.43131700000004</v>
      </c>
      <c r="I13" s="182">
        <f t="shared" ca="1" si="5"/>
        <v>494.75</v>
      </c>
      <c r="J13" s="179">
        <f t="shared" ca="1" si="6"/>
        <v>158.58000000000001</v>
      </c>
      <c r="K13" s="179">
        <f t="shared" ca="1" si="7"/>
        <v>5.31</v>
      </c>
      <c r="L13" s="179">
        <f t="shared" ca="1" si="8"/>
        <v>2.79</v>
      </c>
      <c r="M13" s="180">
        <f t="shared" ca="1" si="9"/>
        <v>661.43</v>
      </c>
      <c r="N13" s="178">
        <f t="shared" ca="1" si="10"/>
        <v>494.75098511671689</v>
      </c>
      <c r="O13" s="179">
        <f t="shared" ca="1" si="11"/>
        <v>158.58031575504592</v>
      </c>
      <c r="P13" s="179">
        <f t="shared" ca="1" si="12"/>
        <v>5.3100105729555667</v>
      </c>
      <c r="Q13" s="179">
        <f t="shared" ca="1" si="13"/>
        <v>2.7900055552817387</v>
      </c>
      <c r="R13" s="180">
        <f t="shared" ca="1" si="14"/>
        <v>661.43131700000004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684.85329999999999</v>
      </c>
      <c r="H14" s="181">
        <f t="shared" ca="1" si="2"/>
        <v>661.43131700000004</v>
      </c>
      <c r="I14" s="182">
        <f t="shared" ca="1" si="5"/>
        <v>494.75</v>
      </c>
      <c r="J14" s="179">
        <f t="shared" ca="1" si="6"/>
        <v>158.58000000000001</v>
      </c>
      <c r="K14" s="179">
        <f t="shared" ca="1" si="7"/>
        <v>5.31</v>
      </c>
      <c r="L14" s="179">
        <f t="shared" ca="1" si="8"/>
        <v>2.79</v>
      </c>
      <c r="M14" s="180">
        <f t="shared" ca="1" si="9"/>
        <v>661.43</v>
      </c>
      <c r="N14" s="178">
        <f t="shared" ca="1" si="10"/>
        <v>494.75098511671689</v>
      </c>
      <c r="O14" s="179">
        <f t="shared" ca="1" si="11"/>
        <v>158.58031575504592</v>
      </c>
      <c r="P14" s="179">
        <f t="shared" ca="1" si="12"/>
        <v>5.3100105729555667</v>
      </c>
      <c r="Q14" s="179">
        <f t="shared" ca="1" si="13"/>
        <v>2.7900055552817387</v>
      </c>
      <c r="R14" s="180">
        <f t="shared" ca="1" si="14"/>
        <v>661.43131700000004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681.96069999999997</v>
      </c>
      <c r="H15" s="181">
        <f t="shared" ca="1" si="2"/>
        <v>658.63764400000002</v>
      </c>
      <c r="I15" s="182">
        <f t="shared" ca="1" si="5"/>
        <v>494.75</v>
      </c>
      <c r="J15" s="179">
        <f t="shared" ca="1" si="6"/>
        <v>158.58000000000001</v>
      </c>
      <c r="K15" s="179">
        <f t="shared" ca="1" si="7"/>
        <v>5.31</v>
      </c>
      <c r="L15" s="179">
        <f t="shared" ca="1" si="8"/>
        <v>0</v>
      </c>
      <c r="M15" s="180">
        <f t="shared" ca="1" si="9"/>
        <v>658.64</v>
      </c>
      <c r="N15" s="178">
        <f t="shared" ca="1" si="10"/>
        <v>494.74823024565774</v>
      </c>
      <c r="O15" s="179">
        <f t="shared" ca="1" si="11"/>
        <v>158.57943274857283</v>
      </c>
      <c r="P15" s="179">
        <f t="shared" ca="1" si="12"/>
        <v>5.3099810057694645</v>
      </c>
      <c r="Q15" s="179">
        <f t="shared" ca="1" si="13"/>
        <v>0</v>
      </c>
      <c r="R15" s="180">
        <f t="shared" ca="1" si="14"/>
        <v>658.63764400000002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647.76990000000001</v>
      </c>
      <c r="H16" s="181">
        <f t="shared" ca="1" si="2"/>
        <v>625.61616900000001</v>
      </c>
      <c r="I16" s="182">
        <f t="shared" ca="1" si="5"/>
        <v>494.75</v>
      </c>
      <c r="J16" s="179">
        <f t="shared" ca="1" si="6"/>
        <v>125.55</v>
      </c>
      <c r="K16" s="179">
        <f t="shared" ca="1" si="7"/>
        <v>5.31</v>
      </c>
      <c r="L16" s="179">
        <f t="shared" ca="1" si="8"/>
        <v>0</v>
      </c>
      <c r="M16" s="180">
        <f t="shared" ca="1" si="9"/>
        <v>625.6099999999999</v>
      </c>
      <c r="N16" s="178">
        <f t="shared" ca="1" si="10"/>
        <v>494.75487861886808</v>
      </c>
      <c r="O16" s="179">
        <f t="shared" ca="1" si="11"/>
        <v>125.5512380204121</v>
      </c>
      <c r="P16" s="179">
        <f t="shared" ca="1" si="12"/>
        <v>5.3100523607199381</v>
      </c>
      <c r="Q16" s="179">
        <f t="shared" ca="1" si="13"/>
        <v>0</v>
      </c>
      <c r="R16" s="180">
        <f t="shared" ca="1" si="14"/>
        <v>625.61616900000013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603.5</v>
      </c>
      <c r="H17" s="181">
        <f t="shared" ca="1" si="2"/>
        <v>582.86030000000005</v>
      </c>
      <c r="I17" s="182">
        <f t="shared" ca="1" si="5"/>
        <v>471.31</v>
      </c>
      <c r="J17" s="179">
        <f t="shared" ca="1" si="6"/>
        <v>106.24</v>
      </c>
      <c r="K17" s="179">
        <f t="shared" ca="1" si="7"/>
        <v>5.31</v>
      </c>
      <c r="L17" s="179">
        <f t="shared" ca="1" si="8"/>
        <v>0</v>
      </c>
      <c r="M17" s="180">
        <f t="shared" ca="1" si="9"/>
        <v>582.8599999999999</v>
      </c>
      <c r="N17" s="178">
        <f t="shared" ca="1" si="10"/>
        <v>471.31024258484041</v>
      </c>
      <c r="O17" s="179">
        <f t="shared" ca="1" si="11"/>
        <v>106.24005468208492</v>
      </c>
      <c r="P17" s="179">
        <f t="shared" ca="1" si="12"/>
        <v>5.3100027330748389</v>
      </c>
      <c r="Q17" s="179">
        <f t="shared" ca="1" si="13"/>
        <v>0</v>
      </c>
      <c r="R17" s="180">
        <f t="shared" ca="1" si="14"/>
        <v>582.86030000000017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577.5</v>
      </c>
      <c r="H18" s="181">
        <f t="shared" ca="1" si="2"/>
        <v>557.74950000000001</v>
      </c>
      <c r="I18" s="182">
        <f t="shared" ca="1" si="5"/>
        <v>464.55</v>
      </c>
      <c r="J18" s="179">
        <f t="shared" ca="1" si="6"/>
        <v>87.89</v>
      </c>
      <c r="K18" s="179">
        <f t="shared" ca="1" si="7"/>
        <v>5.31</v>
      </c>
      <c r="L18" s="179">
        <f t="shared" ca="1" si="8"/>
        <v>0</v>
      </c>
      <c r="M18" s="180">
        <f t="shared" ca="1" si="9"/>
        <v>557.75</v>
      </c>
      <c r="N18" s="178">
        <f t="shared" ca="1" si="10"/>
        <v>464.54958354997763</v>
      </c>
      <c r="O18" s="179">
        <f t="shared" ca="1" si="11"/>
        <v>87.88992121021964</v>
      </c>
      <c r="P18" s="179">
        <f t="shared" ca="1" si="12"/>
        <v>5.3099952398027783</v>
      </c>
      <c r="Q18" s="179">
        <f t="shared" ca="1" si="13"/>
        <v>0</v>
      </c>
      <c r="R18" s="180">
        <f t="shared" ca="1" si="14"/>
        <v>557.74950000000001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560.5</v>
      </c>
      <c r="H19" s="181">
        <f t="shared" ca="1" si="2"/>
        <v>541.33090000000004</v>
      </c>
      <c r="I19" s="182">
        <f t="shared" ca="1" si="5"/>
        <v>448.13</v>
      </c>
      <c r="J19" s="179">
        <f t="shared" ca="1" si="6"/>
        <v>87.89</v>
      </c>
      <c r="K19" s="179">
        <f t="shared" ca="1" si="7"/>
        <v>5.31</v>
      </c>
      <c r="L19" s="179">
        <f t="shared" ca="1" si="8"/>
        <v>0</v>
      </c>
      <c r="M19" s="180">
        <f t="shared" ca="1" si="9"/>
        <v>541.32999999999993</v>
      </c>
      <c r="N19" s="178">
        <f t="shared" ca="1" si="10"/>
        <v>448.13074504830706</v>
      </c>
      <c r="O19" s="179">
        <f t="shared" ca="1" si="11"/>
        <v>87.890146123436736</v>
      </c>
      <c r="P19" s="179">
        <f t="shared" ca="1" si="12"/>
        <v>5.3100088282563327</v>
      </c>
      <c r="Q19" s="179">
        <f t="shared" ca="1" si="13"/>
        <v>0</v>
      </c>
      <c r="R19" s="180">
        <f t="shared" ca="1" si="14"/>
        <v>541.33090000000004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562.5</v>
      </c>
      <c r="H20" s="181">
        <f t="shared" ca="1" si="2"/>
        <v>543.26250000000005</v>
      </c>
      <c r="I20" s="182">
        <f t="shared" ca="1" si="5"/>
        <v>450.06</v>
      </c>
      <c r="J20" s="179">
        <f t="shared" ca="1" si="6"/>
        <v>87.89</v>
      </c>
      <c r="K20" s="179">
        <f t="shared" ca="1" si="7"/>
        <v>5.31</v>
      </c>
      <c r="L20" s="179">
        <f t="shared" ca="1" si="8"/>
        <v>0</v>
      </c>
      <c r="M20" s="180">
        <f t="shared" ca="1" si="9"/>
        <v>543.26</v>
      </c>
      <c r="N20" s="178">
        <f t="shared" ca="1" si="10"/>
        <v>450.06207110775694</v>
      </c>
      <c r="O20" s="179">
        <f t="shared" ca="1" si="11"/>
        <v>87.890404456429707</v>
      </c>
      <c r="P20" s="179">
        <f t="shared" ca="1" si="12"/>
        <v>5.310024435813423</v>
      </c>
      <c r="Q20" s="179">
        <f t="shared" ca="1" si="13"/>
        <v>0</v>
      </c>
      <c r="R20" s="180">
        <f t="shared" ca="1" si="14"/>
        <v>543.26250000000005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562.5</v>
      </c>
      <c r="H21" s="181">
        <f t="shared" ca="1" si="2"/>
        <v>543.26250000000005</v>
      </c>
      <c r="I21" s="182">
        <f t="shared" ca="1" si="5"/>
        <v>450.06</v>
      </c>
      <c r="J21" s="179">
        <f t="shared" ca="1" si="6"/>
        <v>87.89</v>
      </c>
      <c r="K21" s="179">
        <f t="shared" ca="1" si="7"/>
        <v>5.31</v>
      </c>
      <c r="L21" s="179">
        <f t="shared" ca="1" si="8"/>
        <v>0</v>
      </c>
      <c r="M21" s="180">
        <f t="shared" ca="1" si="9"/>
        <v>543.26</v>
      </c>
      <c r="N21" s="178">
        <f t="shared" ca="1" si="10"/>
        <v>450.06207110775694</v>
      </c>
      <c r="O21" s="179">
        <f t="shared" ca="1" si="11"/>
        <v>87.890404456429707</v>
      </c>
      <c r="P21" s="179">
        <f t="shared" ca="1" si="12"/>
        <v>5.310024435813423</v>
      </c>
      <c r="Q21" s="179">
        <f t="shared" ca="1" si="13"/>
        <v>0</v>
      </c>
      <c r="R21" s="180">
        <f t="shared" ca="1" si="14"/>
        <v>543.26250000000005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556.5</v>
      </c>
      <c r="H22" s="181">
        <f t="shared" ca="1" si="2"/>
        <v>537.46770000000004</v>
      </c>
      <c r="I22" s="182">
        <f t="shared" ca="1" si="5"/>
        <v>444.27</v>
      </c>
      <c r="J22" s="179">
        <f t="shared" ca="1" si="6"/>
        <v>87.89</v>
      </c>
      <c r="K22" s="179">
        <f t="shared" ca="1" si="7"/>
        <v>5.31</v>
      </c>
      <c r="L22" s="179">
        <f t="shared" ca="1" si="8"/>
        <v>0</v>
      </c>
      <c r="M22" s="180">
        <f t="shared" ca="1" si="9"/>
        <v>537.46999999999991</v>
      </c>
      <c r="N22" s="178">
        <f t="shared" ca="1" si="10"/>
        <v>444.26809883156278</v>
      </c>
      <c r="O22" s="179">
        <f t="shared" ca="1" si="11"/>
        <v>87.88962389156606</v>
      </c>
      <c r="P22" s="179">
        <f t="shared" ca="1" si="12"/>
        <v>5.3099772768712681</v>
      </c>
      <c r="Q22" s="179">
        <f t="shared" ca="1" si="13"/>
        <v>0</v>
      </c>
      <c r="R22" s="180">
        <f t="shared" ca="1" si="14"/>
        <v>537.46770000000004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535.5</v>
      </c>
      <c r="H23" s="181">
        <f t="shared" ca="1" si="2"/>
        <v>517.18589999999995</v>
      </c>
      <c r="I23" s="182">
        <f t="shared" ca="1" si="5"/>
        <v>423.99</v>
      </c>
      <c r="J23" s="179">
        <f t="shared" ca="1" si="6"/>
        <v>87.89</v>
      </c>
      <c r="K23" s="179">
        <f t="shared" ca="1" si="7"/>
        <v>5.31</v>
      </c>
      <c r="L23" s="179">
        <f t="shared" ca="1" si="8"/>
        <v>0</v>
      </c>
      <c r="M23" s="180">
        <f t="shared" ca="1" si="9"/>
        <v>517.18999999999994</v>
      </c>
      <c r="N23" s="178">
        <f t="shared" ca="1" si="10"/>
        <v>423.98663883872467</v>
      </c>
      <c r="O23" s="179">
        <f t="shared" ca="1" si="11"/>
        <v>87.889303256056763</v>
      </c>
      <c r="P23" s="179">
        <f t="shared" ca="1" si="12"/>
        <v>5.3099579052185844</v>
      </c>
      <c r="Q23" s="179">
        <f t="shared" ca="1" si="13"/>
        <v>0</v>
      </c>
      <c r="R23" s="180">
        <f t="shared" ca="1" si="14"/>
        <v>517.18589999999995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479.5</v>
      </c>
      <c r="H24" s="181">
        <f t="shared" ca="1" si="2"/>
        <v>463.10109999999997</v>
      </c>
      <c r="I24" s="182">
        <f t="shared" ca="1" si="5"/>
        <v>369.9</v>
      </c>
      <c r="J24" s="179">
        <f t="shared" ca="1" si="6"/>
        <v>87.89</v>
      </c>
      <c r="K24" s="179">
        <f t="shared" ca="1" si="7"/>
        <v>5.31</v>
      </c>
      <c r="L24" s="179">
        <f t="shared" ca="1" si="8"/>
        <v>0</v>
      </c>
      <c r="M24" s="180">
        <f t="shared" ca="1" si="9"/>
        <v>463.09999999999997</v>
      </c>
      <c r="N24" s="178">
        <f t="shared" ca="1" si="10"/>
        <v>369.90087862232775</v>
      </c>
      <c r="O24" s="179">
        <f t="shared" ca="1" si="11"/>
        <v>87.89020876484561</v>
      </c>
      <c r="P24" s="179">
        <f t="shared" ca="1" si="12"/>
        <v>5.3100126128266032</v>
      </c>
      <c r="Q24" s="179">
        <f t="shared" ca="1" si="13"/>
        <v>0</v>
      </c>
      <c r="R24" s="180">
        <f t="shared" ca="1" si="14"/>
        <v>463.10109999999997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414.5</v>
      </c>
      <c r="H25" s="181">
        <f t="shared" ca="1" si="2"/>
        <v>400.32409999999999</v>
      </c>
      <c r="I25" s="182">
        <f t="shared" ca="1" si="5"/>
        <v>307.12</v>
      </c>
      <c r="J25" s="179">
        <f t="shared" ca="1" si="6"/>
        <v>87.89</v>
      </c>
      <c r="K25" s="179">
        <f t="shared" ca="1" si="7"/>
        <v>5.31</v>
      </c>
      <c r="L25" s="179">
        <f t="shared" ca="1" si="8"/>
        <v>0</v>
      </c>
      <c r="M25" s="180">
        <f t="shared" ca="1" si="9"/>
        <v>400.32</v>
      </c>
      <c r="N25" s="178">
        <f t="shared" ca="1" si="10"/>
        <v>307.1231454636291</v>
      </c>
      <c r="O25" s="179">
        <f t="shared" ca="1" si="11"/>
        <v>87.890900152378094</v>
      </c>
      <c r="P25" s="179">
        <f t="shared" ca="1" si="12"/>
        <v>5.3100543839928056</v>
      </c>
      <c r="Q25" s="179">
        <f t="shared" ca="1" si="13"/>
        <v>0</v>
      </c>
      <c r="R25" s="180">
        <f t="shared" ca="1" si="14"/>
        <v>400.32409999999999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378.8</v>
      </c>
      <c r="H26" s="181">
        <f t="shared" ca="1" si="2"/>
        <v>365.84503999999998</v>
      </c>
      <c r="I26" s="182">
        <f t="shared" ca="1" si="5"/>
        <v>272.51</v>
      </c>
      <c r="J26" s="179">
        <f t="shared" ca="1" si="6"/>
        <v>88.02</v>
      </c>
      <c r="K26" s="179">
        <f t="shared" ca="1" si="7"/>
        <v>5.32</v>
      </c>
      <c r="L26" s="179">
        <f t="shared" ca="1" si="8"/>
        <v>0</v>
      </c>
      <c r="M26" s="180">
        <f t="shared" ca="1" si="9"/>
        <v>365.84999999999997</v>
      </c>
      <c r="N26" s="178">
        <f t="shared" ca="1" si="10"/>
        <v>272.50630545414788</v>
      </c>
      <c r="O26" s="179">
        <f t="shared" ca="1" si="11"/>
        <v>88.018806671586717</v>
      </c>
      <c r="P26" s="179">
        <f t="shared" ca="1" si="12"/>
        <v>5.3199278742654101</v>
      </c>
      <c r="Q26" s="179">
        <f t="shared" ca="1" si="13"/>
        <v>0</v>
      </c>
      <c r="R26" s="180">
        <f t="shared" ca="1" si="14"/>
        <v>365.84504000000004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378.8</v>
      </c>
      <c r="H27" s="181">
        <f t="shared" ca="1" si="2"/>
        <v>365.84503999999998</v>
      </c>
      <c r="I27" s="182">
        <f t="shared" ca="1" si="5"/>
        <v>272.51</v>
      </c>
      <c r="J27" s="179">
        <f t="shared" ca="1" si="6"/>
        <v>88.02</v>
      </c>
      <c r="K27" s="179">
        <f t="shared" ca="1" si="7"/>
        <v>5.32</v>
      </c>
      <c r="L27" s="179">
        <f t="shared" ca="1" si="8"/>
        <v>0</v>
      </c>
      <c r="M27" s="180">
        <f t="shared" ca="1" si="9"/>
        <v>365.84999999999997</v>
      </c>
      <c r="N27" s="178">
        <f t="shared" ca="1" si="10"/>
        <v>272.50630545414788</v>
      </c>
      <c r="O27" s="179">
        <f t="shared" ca="1" si="11"/>
        <v>88.018806671586717</v>
      </c>
      <c r="P27" s="179">
        <f t="shared" ca="1" si="12"/>
        <v>5.3199278742654101</v>
      </c>
      <c r="Q27" s="179">
        <f t="shared" ca="1" si="13"/>
        <v>0</v>
      </c>
      <c r="R27" s="180">
        <f t="shared" ca="1" si="14"/>
        <v>365.84504000000004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378.8</v>
      </c>
      <c r="H28" s="181">
        <f t="shared" ca="1" si="2"/>
        <v>365.84503999999998</v>
      </c>
      <c r="I28" s="182">
        <f t="shared" ca="1" si="5"/>
        <v>272.51</v>
      </c>
      <c r="J28" s="179">
        <f t="shared" ca="1" si="6"/>
        <v>88.02</v>
      </c>
      <c r="K28" s="179">
        <f t="shared" ca="1" si="7"/>
        <v>5.32</v>
      </c>
      <c r="L28" s="179">
        <f t="shared" ca="1" si="8"/>
        <v>0</v>
      </c>
      <c r="M28" s="180">
        <f t="shared" ca="1" si="9"/>
        <v>365.84999999999997</v>
      </c>
      <c r="N28" s="178">
        <f t="shared" ca="1" si="10"/>
        <v>272.50630545414788</v>
      </c>
      <c r="O28" s="179">
        <f t="shared" ca="1" si="11"/>
        <v>88.018806671586717</v>
      </c>
      <c r="P28" s="179">
        <f t="shared" ca="1" si="12"/>
        <v>5.3199278742654101</v>
      </c>
      <c r="Q28" s="179">
        <f t="shared" ca="1" si="13"/>
        <v>0</v>
      </c>
      <c r="R28" s="180">
        <f t="shared" ca="1" si="14"/>
        <v>365.84504000000004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378.8</v>
      </c>
      <c r="H29" s="181">
        <f t="shared" ca="1" si="2"/>
        <v>365.84503999999998</v>
      </c>
      <c r="I29" s="182">
        <f t="shared" ca="1" si="5"/>
        <v>272.51</v>
      </c>
      <c r="J29" s="179">
        <f t="shared" ca="1" si="6"/>
        <v>88.02</v>
      </c>
      <c r="K29" s="179">
        <f t="shared" ca="1" si="7"/>
        <v>5.32</v>
      </c>
      <c r="L29" s="179">
        <f t="shared" ca="1" si="8"/>
        <v>0</v>
      </c>
      <c r="M29" s="180">
        <f t="shared" ca="1" si="9"/>
        <v>365.84999999999997</v>
      </c>
      <c r="N29" s="178">
        <f t="shared" ca="1" si="10"/>
        <v>272.50630545414788</v>
      </c>
      <c r="O29" s="179">
        <f t="shared" ca="1" si="11"/>
        <v>88.018806671586717</v>
      </c>
      <c r="P29" s="179">
        <f t="shared" ca="1" si="12"/>
        <v>5.3199278742654101</v>
      </c>
      <c r="Q29" s="179">
        <f t="shared" ca="1" si="13"/>
        <v>0</v>
      </c>
      <c r="R29" s="180">
        <f t="shared" ca="1" si="14"/>
        <v>365.84504000000004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378.8</v>
      </c>
      <c r="H30" s="181">
        <f t="shared" ca="1" si="2"/>
        <v>365.84503999999998</v>
      </c>
      <c r="I30" s="182">
        <f t="shared" ca="1" si="5"/>
        <v>272.51</v>
      </c>
      <c r="J30" s="179">
        <f t="shared" ca="1" si="6"/>
        <v>88.02</v>
      </c>
      <c r="K30" s="179">
        <f t="shared" ca="1" si="7"/>
        <v>5.32</v>
      </c>
      <c r="L30" s="179">
        <f t="shared" ca="1" si="8"/>
        <v>0</v>
      </c>
      <c r="M30" s="180">
        <f t="shared" ca="1" si="9"/>
        <v>365.84999999999997</v>
      </c>
      <c r="N30" s="178">
        <f t="shared" ca="1" si="10"/>
        <v>272.50630545414788</v>
      </c>
      <c r="O30" s="179">
        <f t="shared" ca="1" si="11"/>
        <v>88.018806671586717</v>
      </c>
      <c r="P30" s="179">
        <f t="shared" ca="1" si="12"/>
        <v>5.3199278742654101</v>
      </c>
      <c r="Q30" s="179">
        <f t="shared" ca="1" si="13"/>
        <v>0</v>
      </c>
      <c r="R30" s="180">
        <f t="shared" ca="1" si="14"/>
        <v>365.84504000000004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378.8</v>
      </c>
      <c r="H31" s="181">
        <f t="shared" ca="1" si="2"/>
        <v>365.84503999999998</v>
      </c>
      <c r="I31" s="182">
        <f t="shared" ca="1" si="5"/>
        <v>272.51</v>
      </c>
      <c r="J31" s="179">
        <f t="shared" ca="1" si="6"/>
        <v>88.02</v>
      </c>
      <c r="K31" s="179">
        <f t="shared" ca="1" si="7"/>
        <v>5.32</v>
      </c>
      <c r="L31" s="179">
        <f t="shared" ca="1" si="8"/>
        <v>0</v>
      </c>
      <c r="M31" s="180">
        <f t="shared" ca="1" si="9"/>
        <v>365.84999999999997</v>
      </c>
      <c r="N31" s="178">
        <f t="shared" ca="1" si="10"/>
        <v>272.50630545414788</v>
      </c>
      <c r="O31" s="179">
        <f t="shared" ca="1" si="11"/>
        <v>88.018806671586717</v>
      </c>
      <c r="P31" s="179">
        <f t="shared" ca="1" si="12"/>
        <v>5.3199278742654101</v>
      </c>
      <c r="Q31" s="179">
        <f t="shared" ca="1" si="13"/>
        <v>0</v>
      </c>
      <c r="R31" s="180">
        <f t="shared" ca="1" si="14"/>
        <v>365.84504000000004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378.8</v>
      </c>
      <c r="H32" s="181">
        <f t="shared" ca="1" si="2"/>
        <v>365.84503999999998</v>
      </c>
      <c r="I32" s="182">
        <f t="shared" ca="1" si="5"/>
        <v>272.51</v>
      </c>
      <c r="J32" s="179">
        <f t="shared" ca="1" si="6"/>
        <v>88.02</v>
      </c>
      <c r="K32" s="179">
        <f t="shared" ca="1" si="7"/>
        <v>5.32</v>
      </c>
      <c r="L32" s="179">
        <f t="shared" ca="1" si="8"/>
        <v>0</v>
      </c>
      <c r="M32" s="180">
        <f t="shared" ca="1" si="9"/>
        <v>365.84999999999997</v>
      </c>
      <c r="N32" s="178">
        <f t="shared" ca="1" si="10"/>
        <v>272.50630545414788</v>
      </c>
      <c r="O32" s="179">
        <f t="shared" ca="1" si="11"/>
        <v>88.018806671586717</v>
      </c>
      <c r="P32" s="179">
        <f t="shared" ca="1" si="12"/>
        <v>5.3199278742654101</v>
      </c>
      <c r="Q32" s="179">
        <f t="shared" ca="1" si="13"/>
        <v>0</v>
      </c>
      <c r="R32" s="180">
        <f t="shared" ca="1" si="14"/>
        <v>365.84504000000004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365.84503999999998</v>
      </c>
      <c r="I33" s="182">
        <f t="shared" ca="1" si="5"/>
        <v>272.51</v>
      </c>
      <c r="J33" s="179">
        <f t="shared" ca="1" si="6"/>
        <v>88.02</v>
      </c>
      <c r="K33" s="179">
        <f t="shared" ca="1" si="7"/>
        <v>5.32</v>
      </c>
      <c r="L33" s="179">
        <f t="shared" ca="1" si="8"/>
        <v>0</v>
      </c>
      <c r="M33" s="180">
        <f t="shared" ca="1" si="9"/>
        <v>365.84999999999997</v>
      </c>
      <c r="N33" s="178">
        <f t="shared" ca="1" si="10"/>
        <v>272.50630545414788</v>
      </c>
      <c r="O33" s="179">
        <f t="shared" ca="1" si="11"/>
        <v>88.018806671586717</v>
      </c>
      <c r="P33" s="179">
        <f t="shared" ca="1" si="12"/>
        <v>5.3199278742654101</v>
      </c>
      <c r="Q33" s="179">
        <f t="shared" ca="1" si="13"/>
        <v>0</v>
      </c>
      <c r="R33" s="180">
        <f t="shared" ca="1" si="14"/>
        <v>365.84504000000004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365.84503999999998</v>
      </c>
      <c r="I34" s="182">
        <f t="shared" ca="1" si="5"/>
        <v>272.51</v>
      </c>
      <c r="J34" s="179">
        <f t="shared" ca="1" si="6"/>
        <v>88.02</v>
      </c>
      <c r="K34" s="179">
        <f t="shared" ca="1" si="7"/>
        <v>5.32</v>
      </c>
      <c r="L34" s="179">
        <f t="shared" ca="1" si="8"/>
        <v>0</v>
      </c>
      <c r="M34" s="180">
        <f t="shared" ca="1" si="9"/>
        <v>365.84999999999997</v>
      </c>
      <c r="N34" s="178">
        <f t="shared" ca="1" si="10"/>
        <v>272.50630545414788</v>
      </c>
      <c r="O34" s="179">
        <f t="shared" ca="1" si="11"/>
        <v>88.018806671586717</v>
      </c>
      <c r="P34" s="179">
        <f t="shared" ca="1" si="12"/>
        <v>5.3199278742654101</v>
      </c>
      <c r="Q34" s="179">
        <f t="shared" ca="1" si="13"/>
        <v>0</v>
      </c>
      <c r="R34" s="180">
        <f t="shared" ca="1" si="14"/>
        <v>365.84504000000004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365.84503999999998</v>
      </c>
      <c r="I35" s="182">
        <f t="shared" ca="1" si="5"/>
        <v>272.51</v>
      </c>
      <c r="J35" s="179">
        <f t="shared" ca="1" si="6"/>
        <v>88.02</v>
      </c>
      <c r="K35" s="179">
        <f t="shared" ca="1" si="7"/>
        <v>5.32</v>
      </c>
      <c r="L35" s="179">
        <f t="shared" ca="1" si="8"/>
        <v>0</v>
      </c>
      <c r="M35" s="180">
        <f t="shared" ca="1" si="9"/>
        <v>365.84999999999997</v>
      </c>
      <c r="N35" s="178">
        <f t="shared" ca="1" si="10"/>
        <v>272.50630545414788</v>
      </c>
      <c r="O35" s="179">
        <f t="shared" ca="1" si="11"/>
        <v>88.018806671586717</v>
      </c>
      <c r="P35" s="179">
        <f t="shared" ca="1" si="12"/>
        <v>5.3199278742654101</v>
      </c>
      <c r="Q35" s="179">
        <f t="shared" ca="1" si="13"/>
        <v>0</v>
      </c>
      <c r="R35" s="180">
        <f t="shared" ca="1" si="14"/>
        <v>365.84504000000004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365.84503999999998</v>
      </c>
      <c r="I36" s="182">
        <f t="shared" ca="1" si="5"/>
        <v>272.51</v>
      </c>
      <c r="J36" s="179">
        <f t="shared" ca="1" si="6"/>
        <v>88.02</v>
      </c>
      <c r="K36" s="179">
        <f t="shared" ca="1" si="7"/>
        <v>5.32</v>
      </c>
      <c r="L36" s="179">
        <f t="shared" ca="1" si="8"/>
        <v>0</v>
      </c>
      <c r="M36" s="180">
        <f t="shared" ca="1" si="9"/>
        <v>365.84999999999997</v>
      </c>
      <c r="N36" s="178">
        <f t="shared" ca="1" si="10"/>
        <v>272.50630545414788</v>
      </c>
      <c r="O36" s="179">
        <f t="shared" ca="1" si="11"/>
        <v>88.018806671586717</v>
      </c>
      <c r="P36" s="179">
        <f t="shared" ca="1" si="12"/>
        <v>5.3199278742654101</v>
      </c>
      <c r="Q36" s="179">
        <f t="shared" ca="1" si="13"/>
        <v>0</v>
      </c>
      <c r="R36" s="180">
        <f t="shared" ca="1" si="14"/>
        <v>365.84504000000004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365.84503999999998</v>
      </c>
      <c r="I37" s="182">
        <f t="shared" ca="1" si="5"/>
        <v>272.51</v>
      </c>
      <c r="J37" s="179">
        <f t="shared" ca="1" si="6"/>
        <v>88.02</v>
      </c>
      <c r="K37" s="179">
        <f t="shared" ca="1" si="7"/>
        <v>5.32</v>
      </c>
      <c r="L37" s="179">
        <f t="shared" ca="1" si="8"/>
        <v>0</v>
      </c>
      <c r="M37" s="180">
        <f t="shared" ca="1" si="9"/>
        <v>365.84999999999997</v>
      </c>
      <c r="N37" s="178">
        <f t="shared" ca="1" si="10"/>
        <v>272.50630545414788</v>
      </c>
      <c r="O37" s="179">
        <f t="shared" ca="1" si="11"/>
        <v>88.018806671586717</v>
      </c>
      <c r="P37" s="179">
        <f t="shared" ca="1" si="12"/>
        <v>5.3199278742654101</v>
      </c>
      <c r="Q37" s="179">
        <f t="shared" ca="1" si="13"/>
        <v>0</v>
      </c>
      <c r="R37" s="180">
        <f t="shared" ca="1" si="14"/>
        <v>365.84504000000004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365.84503999999998</v>
      </c>
      <c r="I38" s="182">
        <f t="shared" ca="1" si="5"/>
        <v>272.51</v>
      </c>
      <c r="J38" s="179">
        <f t="shared" ca="1" si="6"/>
        <v>88.02</v>
      </c>
      <c r="K38" s="179">
        <f t="shared" ca="1" si="7"/>
        <v>5.32</v>
      </c>
      <c r="L38" s="179">
        <f t="shared" ca="1" si="8"/>
        <v>0</v>
      </c>
      <c r="M38" s="180">
        <f t="shared" ca="1" si="9"/>
        <v>365.84999999999997</v>
      </c>
      <c r="N38" s="178">
        <f t="shared" ca="1" si="10"/>
        <v>272.50630545414788</v>
      </c>
      <c r="O38" s="179">
        <f t="shared" ca="1" si="11"/>
        <v>88.018806671586717</v>
      </c>
      <c r="P38" s="179">
        <f t="shared" ca="1" si="12"/>
        <v>5.3199278742654101</v>
      </c>
      <c r="Q38" s="179">
        <f t="shared" ca="1" si="13"/>
        <v>0</v>
      </c>
      <c r="R38" s="180">
        <f t="shared" ca="1" si="14"/>
        <v>365.84504000000004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365.84503999999998</v>
      </c>
      <c r="I39" s="182">
        <f t="shared" ca="1" si="5"/>
        <v>272.51</v>
      </c>
      <c r="J39" s="179">
        <f t="shared" ca="1" si="6"/>
        <v>88.02</v>
      </c>
      <c r="K39" s="179">
        <f t="shared" ca="1" si="7"/>
        <v>5.32</v>
      </c>
      <c r="L39" s="179">
        <f t="shared" ca="1" si="8"/>
        <v>0</v>
      </c>
      <c r="M39" s="180">
        <f t="shared" ca="1" si="9"/>
        <v>365.84999999999997</v>
      </c>
      <c r="N39" s="178">
        <f t="shared" ca="1" si="10"/>
        <v>272.50630545414788</v>
      </c>
      <c r="O39" s="179">
        <f t="shared" ca="1" si="11"/>
        <v>88.018806671586717</v>
      </c>
      <c r="P39" s="179">
        <f t="shared" ca="1" si="12"/>
        <v>5.3199278742654101</v>
      </c>
      <c r="Q39" s="179">
        <f t="shared" ca="1" si="13"/>
        <v>0</v>
      </c>
      <c r="R39" s="180">
        <f t="shared" ca="1" si="14"/>
        <v>365.84504000000004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365.84503999999998</v>
      </c>
      <c r="I40" s="182">
        <f t="shared" ca="1" si="5"/>
        <v>272.51</v>
      </c>
      <c r="J40" s="179">
        <f t="shared" ca="1" si="6"/>
        <v>88.02</v>
      </c>
      <c r="K40" s="179">
        <f t="shared" ca="1" si="7"/>
        <v>5.32</v>
      </c>
      <c r="L40" s="179">
        <f t="shared" ca="1" si="8"/>
        <v>0</v>
      </c>
      <c r="M40" s="180">
        <f t="shared" ca="1" si="9"/>
        <v>365.84999999999997</v>
      </c>
      <c r="N40" s="178">
        <f t="shared" ca="1" si="10"/>
        <v>272.50630545414788</v>
      </c>
      <c r="O40" s="179">
        <f t="shared" ca="1" si="11"/>
        <v>88.018806671586717</v>
      </c>
      <c r="P40" s="179">
        <f t="shared" ca="1" si="12"/>
        <v>5.3199278742654101</v>
      </c>
      <c r="Q40" s="179">
        <f t="shared" ca="1" si="13"/>
        <v>0</v>
      </c>
      <c r="R40" s="180">
        <f t="shared" ca="1" si="14"/>
        <v>365.84504000000004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365.84503999999998</v>
      </c>
      <c r="I41" s="182">
        <f t="shared" ca="1" si="5"/>
        <v>272.51</v>
      </c>
      <c r="J41" s="179">
        <f t="shared" ca="1" si="6"/>
        <v>88.02</v>
      </c>
      <c r="K41" s="179">
        <f t="shared" ca="1" si="7"/>
        <v>5.32</v>
      </c>
      <c r="L41" s="179">
        <f t="shared" ca="1" si="8"/>
        <v>0</v>
      </c>
      <c r="M41" s="180">
        <f t="shared" ca="1" si="9"/>
        <v>365.84999999999997</v>
      </c>
      <c r="N41" s="178">
        <f t="shared" ca="1" si="10"/>
        <v>272.50630545414788</v>
      </c>
      <c r="O41" s="179">
        <f t="shared" ca="1" si="11"/>
        <v>88.018806671586717</v>
      </c>
      <c r="P41" s="179">
        <f t="shared" ca="1" si="12"/>
        <v>5.3199278742654101</v>
      </c>
      <c r="Q41" s="179">
        <f t="shared" ca="1" si="13"/>
        <v>0</v>
      </c>
      <c r="R41" s="180">
        <f t="shared" ca="1" si="14"/>
        <v>365.84504000000004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365.84503999999998</v>
      </c>
      <c r="I42" s="182">
        <f t="shared" ca="1" si="5"/>
        <v>272.51</v>
      </c>
      <c r="J42" s="179">
        <f t="shared" ca="1" si="6"/>
        <v>88.02</v>
      </c>
      <c r="K42" s="179">
        <f t="shared" ca="1" si="7"/>
        <v>5.32</v>
      </c>
      <c r="L42" s="179">
        <f t="shared" ca="1" si="8"/>
        <v>0</v>
      </c>
      <c r="M42" s="180">
        <f t="shared" ca="1" si="9"/>
        <v>365.84999999999997</v>
      </c>
      <c r="N42" s="178">
        <f t="shared" ca="1" si="10"/>
        <v>272.50630545414788</v>
      </c>
      <c r="O42" s="179">
        <f t="shared" ca="1" si="11"/>
        <v>88.018806671586717</v>
      </c>
      <c r="P42" s="179">
        <f t="shared" ca="1" si="12"/>
        <v>5.3199278742654101</v>
      </c>
      <c r="Q42" s="179">
        <f t="shared" ca="1" si="13"/>
        <v>0</v>
      </c>
      <c r="R42" s="180">
        <f t="shared" ca="1" si="14"/>
        <v>365.84504000000004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381.14260000000002</v>
      </c>
      <c r="H43" s="181">
        <f t="shared" ca="1" si="2"/>
        <v>368.10752300000001</v>
      </c>
      <c r="I43" s="182">
        <f t="shared" ca="1" si="5"/>
        <v>272.12</v>
      </c>
      <c r="J43" s="179">
        <f t="shared" ca="1" si="6"/>
        <v>87.89</v>
      </c>
      <c r="K43" s="179">
        <f t="shared" ca="1" si="7"/>
        <v>5.31</v>
      </c>
      <c r="L43" s="179">
        <f t="shared" ca="1" si="8"/>
        <v>2.79</v>
      </c>
      <c r="M43" s="180">
        <f t="shared" ca="1" si="9"/>
        <v>368.11</v>
      </c>
      <c r="N43" s="178">
        <f t="shared" ca="1" si="10"/>
        <v>272.11816891353129</v>
      </c>
      <c r="O43" s="179">
        <f t="shared" ca="1" si="11"/>
        <v>87.889408591100491</v>
      </c>
      <c r="P43" s="179">
        <f t="shared" ca="1" si="12"/>
        <v>5.3099642691858406</v>
      </c>
      <c r="Q43" s="179">
        <f t="shared" ca="1" si="13"/>
        <v>2.7899812261823911</v>
      </c>
      <c r="R43" s="180">
        <f t="shared" ca="1" si="14"/>
        <v>368.10752300000001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381.14260000000002</v>
      </c>
      <c r="H44" s="181">
        <f t="shared" ca="1" si="2"/>
        <v>368.10752300000001</v>
      </c>
      <c r="I44" s="182">
        <f t="shared" ca="1" si="5"/>
        <v>272.12</v>
      </c>
      <c r="J44" s="179">
        <f t="shared" ca="1" si="6"/>
        <v>87.89</v>
      </c>
      <c r="K44" s="179">
        <f t="shared" ca="1" si="7"/>
        <v>5.31</v>
      </c>
      <c r="L44" s="179">
        <f t="shared" ca="1" si="8"/>
        <v>2.79</v>
      </c>
      <c r="M44" s="180">
        <f t="shared" ca="1" si="9"/>
        <v>368.11</v>
      </c>
      <c r="N44" s="178">
        <f t="shared" ca="1" si="10"/>
        <v>272.11816891353129</v>
      </c>
      <c r="O44" s="179">
        <f t="shared" ca="1" si="11"/>
        <v>87.889408591100491</v>
      </c>
      <c r="P44" s="179">
        <f t="shared" ca="1" si="12"/>
        <v>5.3099642691858406</v>
      </c>
      <c r="Q44" s="179">
        <f t="shared" ca="1" si="13"/>
        <v>2.7899812261823911</v>
      </c>
      <c r="R44" s="180">
        <f t="shared" ca="1" si="14"/>
        <v>368.10752300000001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381.14260000000002</v>
      </c>
      <c r="H45" s="181">
        <f t="shared" ca="1" si="2"/>
        <v>368.10752300000001</v>
      </c>
      <c r="I45" s="182">
        <f t="shared" ca="1" si="5"/>
        <v>272.12</v>
      </c>
      <c r="J45" s="179">
        <f t="shared" ca="1" si="6"/>
        <v>87.89</v>
      </c>
      <c r="K45" s="179">
        <f t="shared" ca="1" si="7"/>
        <v>5.31</v>
      </c>
      <c r="L45" s="179">
        <f t="shared" ca="1" si="8"/>
        <v>2.79</v>
      </c>
      <c r="M45" s="180">
        <f t="shared" ca="1" si="9"/>
        <v>368.11</v>
      </c>
      <c r="N45" s="178">
        <f t="shared" ca="1" si="10"/>
        <v>272.11816891353129</v>
      </c>
      <c r="O45" s="179">
        <f t="shared" ca="1" si="11"/>
        <v>87.889408591100491</v>
      </c>
      <c r="P45" s="179">
        <f t="shared" ca="1" si="12"/>
        <v>5.3099642691858406</v>
      </c>
      <c r="Q45" s="179">
        <f t="shared" ca="1" si="13"/>
        <v>2.7899812261823911</v>
      </c>
      <c r="R45" s="180">
        <f t="shared" ca="1" si="14"/>
        <v>368.10752300000001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381.14260000000002</v>
      </c>
      <c r="H46" s="181">
        <f t="shared" ca="1" si="2"/>
        <v>368.10752300000001</v>
      </c>
      <c r="I46" s="182">
        <f t="shared" ca="1" si="5"/>
        <v>272.12</v>
      </c>
      <c r="J46" s="179">
        <f t="shared" ca="1" si="6"/>
        <v>87.89</v>
      </c>
      <c r="K46" s="179">
        <f t="shared" ca="1" si="7"/>
        <v>5.31</v>
      </c>
      <c r="L46" s="179">
        <f t="shared" ca="1" si="8"/>
        <v>2.79</v>
      </c>
      <c r="M46" s="180">
        <f t="shared" ca="1" si="9"/>
        <v>368.11</v>
      </c>
      <c r="N46" s="178">
        <f t="shared" ca="1" si="10"/>
        <v>272.11816891353129</v>
      </c>
      <c r="O46" s="179">
        <f t="shared" ca="1" si="11"/>
        <v>87.889408591100491</v>
      </c>
      <c r="P46" s="179">
        <f t="shared" ca="1" si="12"/>
        <v>5.3099642691858406</v>
      </c>
      <c r="Q46" s="179">
        <f t="shared" ca="1" si="13"/>
        <v>2.7899812261823911</v>
      </c>
      <c r="R46" s="180">
        <f t="shared" ca="1" si="14"/>
        <v>368.10752300000001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381.14260000000002</v>
      </c>
      <c r="H47" s="181">
        <f t="shared" ca="1" si="2"/>
        <v>368.10752300000001</v>
      </c>
      <c r="I47" s="182">
        <f t="shared" ca="1" si="5"/>
        <v>272.12</v>
      </c>
      <c r="J47" s="179">
        <f t="shared" ca="1" si="6"/>
        <v>87.89</v>
      </c>
      <c r="K47" s="179">
        <f t="shared" ca="1" si="7"/>
        <v>5.31</v>
      </c>
      <c r="L47" s="179">
        <f t="shared" ca="1" si="8"/>
        <v>2.79</v>
      </c>
      <c r="M47" s="180">
        <f t="shared" ca="1" si="9"/>
        <v>368.11</v>
      </c>
      <c r="N47" s="178">
        <f t="shared" ca="1" si="10"/>
        <v>272.11816891353129</v>
      </c>
      <c r="O47" s="179">
        <f t="shared" ca="1" si="11"/>
        <v>87.889408591100491</v>
      </c>
      <c r="P47" s="179">
        <f t="shared" ca="1" si="12"/>
        <v>5.3099642691858406</v>
      </c>
      <c r="Q47" s="179">
        <f t="shared" ca="1" si="13"/>
        <v>2.7899812261823911</v>
      </c>
      <c r="R47" s="180">
        <f t="shared" ca="1" si="14"/>
        <v>368.10752300000001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381.14260000000002</v>
      </c>
      <c r="H48" s="181">
        <f t="shared" ca="1" si="2"/>
        <v>368.10752300000001</v>
      </c>
      <c r="I48" s="182">
        <f t="shared" ca="1" si="5"/>
        <v>272.12</v>
      </c>
      <c r="J48" s="179">
        <f t="shared" ca="1" si="6"/>
        <v>87.89</v>
      </c>
      <c r="K48" s="179">
        <f t="shared" ca="1" si="7"/>
        <v>5.31</v>
      </c>
      <c r="L48" s="179">
        <f t="shared" ca="1" si="8"/>
        <v>2.79</v>
      </c>
      <c r="M48" s="180">
        <f t="shared" ca="1" si="9"/>
        <v>368.11</v>
      </c>
      <c r="N48" s="178">
        <f t="shared" ca="1" si="10"/>
        <v>272.11816891353129</v>
      </c>
      <c r="O48" s="179">
        <f t="shared" ca="1" si="11"/>
        <v>87.889408591100491</v>
      </c>
      <c r="P48" s="179">
        <f t="shared" ca="1" si="12"/>
        <v>5.3099642691858406</v>
      </c>
      <c r="Q48" s="179">
        <f t="shared" ca="1" si="13"/>
        <v>2.7899812261823911</v>
      </c>
      <c r="R48" s="180">
        <f t="shared" ca="1" si="14"/>
        <v>368.10752300000001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381.39260000000002</v>
      </c>
      <c r="H49" s="181">
        <f t="shared" ca="1" si="2"/>
        <v>368.348973</v>
      </c>
      <c r="I49" s="182">
        <f t="shared" ca="1" si="5"/>
        <v>272.36</v>
      </c>
      <c r="J49" s="179">
        <f t="shared" ca="1" si="6"/>
        <v>87.89</v>
      </c>
      <c r="K49" s="179">
        <f t="shared" ca="1" si="7"/>
        <v>5.31</v>
      </c>
      <c r="L49" s="179">
        <f t="shared" ca="1" si="8"/>
        <v>2.79</v>
      </c>
      <c r="M49" s="180">
        <f t="shared" ca="1" si="9"/>
        <v>368.35</v>
      </c>
      <c r="N49" s="178">
        <f t="shared" ca="1" si="10"/>
        <v>272.35924063059588</v>
      </c>
      <c r="O49" s="179">
        <f t="shared" ca="1" si="11"/>
        <v>87.889754953088087</v>
      </c>
      <c r="P49" s="179">
        <f t="shared" ca="1" si="12"/>
        <v>5.3099851951404906</v>
      </c>
      <c r="Q49" s="179">
        <f t="shared" ca="1" si="13"/>
        <v>2.7899922211755124</v>
      </c>
      <c r="R49" s="180">
        <f t="shared" ca="1" si="14"/>
        <v>368.34897299999994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381.39260000000002</v>
      </c>
      <c r="H50" s="181">
        <f t="shared" ca="1" si="2"/>
        <v>368.348973</v>
      </c>
      <c r="I50" s="182">
        <f t="shared" ca="1" si="5"/>
        <v>272.36</v>
      </c>
      <c r="J50" s="179">
        <f t="shared" ca="1" si="6"/>
        <v>87.89</v>
      </c>
      <c r="K50" s="179">
        <f t="shared" ca="1" si="7"/>
        <v>5.31</v>
      </c>
      <c r="L50" s="179">
        <f t="shared" ca="1" si="8"/>
        <v>2.79</v>
      </c>
      <c r="M50" s="180">
        <f t="shared" ca="1" si="9"/>
        <v>368.35</v>
      </c>
      <c r="N50" s="178">
        <f t="shared" ca="1" si="10"/>
        <v>272.35924063059588</v>
      </c>
      <c r="O50" s="179">
        <f t="shared" ca="1" si="11"/>
        <v>87.889754953088087</v>
      </c>
      <c r="P50" s="179">
        <f t="shared" ca="1" si="12"/>
        <v>5.3099851951404906</v>
      </c>
      <c r="Q50" s="179">
        <f t="shared" ca="1" si="13"/>
        <v>2.7899922211755124</v>
      </c>
      <c r="R50" s="180">
        <f t="shared" ca="1" si="14"/>
        <v>368.34897299999994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381.39260000000002</v>
      </c>
      <c r="H51" s="181">
        <f t="shared" ca="1" si="2"/>
        <v>368.348973</v>
      </c>
      <c r="I51" s="182">
        <f t="shared" ca="1" si="5"/>
        <v>272.36</v>
      </c>
      <c r="J51" s="179">
        <f t="shared" ca="1" si="6"/>
        <v>87.89</v>
      </c>
      <c r="K51" s="179">
        <f t="shared" ca="1" si="7"/>
        <v>5.31</v>
      </c>
      <c r="L51" s="179">
        <f t="shared" ca="1" si="8"/>
        <v>2.79</v>
      </c>
      <c r="M51" s="180">
        <f t="shared" ca="1" si="9"/>
        <v>368.35</v>
      </c>
      <c r="N51" s="178">
        <f t="shared" ca="1" si="10"/>
        <v>272.35924063059588</v>
      </c>
      <c r="O51" s="179">
        <f t="shared" ca="1" si="11"/>
        <v>87.889754953088087</v>
      </c>
      <c r="P51" s="179">
        <f t="shared" ca="1" si="12"/>
        <v>5.3099851951404906</v>
      </c>
      <c r="Q51" s="179">
        <f t="shared" ca="1" si="13"/>
        <v>2.7899922211755124</v>
      </c>
      <c r="R51" s="180">
        <f t="shared" ca="1" si="14"/>
        <v>368.34897299999994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381.39260000000002</v>
      </c>
      <c r="H52" s="181">
        <f t="shared" ca="1" si="2"/>
        <v>368.348973</v>
      </c>
      <c r="I52" s="182">
        <f t="shared" ca="1" si="5"/>
        <v>272.36</v>
      </c>
      <c r="J52" s="179">
        <f t="shared" ca="1" si="6"/>
        <v>87.89</v>
      </c>
      <c r="K52" s="179">
        <f t="shared" ca="1" si="7"/>
        <v>5.31</v>
      </c>
      <c r="L52" s="179">
        <f t="shared" ca="1" si="8"/>
        <v>2.79</v>
      </c>
      <c r="M52" s="180">
        <f t="shared" ca="1" si="9"/>
        <v>368.35</v>
      </c>
      <c r="N52" s="178">
        <f t="shared" ca="1" si="10"/>
        <v>272.35924063059588</v>
      </c>
      <c r="O52" s="179">
        <f t="shared" ca="1" si="11"/>
        <v>87.889754953088087</v>
      </c>
      <c r="P52" s="179">
        <f t="shared" ca="1" si="12"/>
        <v>5.3099851951404906</v>
      </c>
      <c r="Q52" s="179">
        <f t="shared" ca="1" si="13"/>
        <v>2.7899922211755124</v>
      </c>
      <c r="R52" s="180">
        <f t="shared" ca="1" si="14"/>
        <v>368.34897299999994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381.39260000000002</v>
      </c>
      <c r="H53" s="181">
        <f t="shared" ca="1" si="2"/>
        <v>368.348973</v>
      </c>
      <c r="I53" s="182">
        <f t="shared" ca="1" si="5"/>
        <v>272.36</v>
      </c>
      <c r="J53" s="179">
        <f t="shared" ca="1" si="6"/>
        <v>87.89</v>
      </c>
      <c r="K53" s="179">
        <f t="shared" ca="1" si="7"/>
        <v>5.31</v>
      </c>
      <c r="L53" s="179">
        <f t="shared" ca="1" si="8"/>
        <v>2.79</v>
      </c>
      <c r="M53" s="180">
        <f t="shared" ca="1" si="9"/>
        <v>368.35</v>
      </c>
      <c r="N53" s="178">
        <f t="shared" ca="1" si="10"/>
        <v>272.35924063059588</v>
      </c>
      <c r="O53" s="179">
        <f t="shared" ca="1" si="11"/>
        <v>87.889754953088087</v>
      </c>
      <c r="P53" s="179">
        <f t="shared" ca="1" si="12"/>
        <v>5.3099851951404906</v>
      </c>
      <c r="Q53" s="179">
        <f t="shared" ca="1" si="13"/>
        <v>2.7899922211755124</v>
      </c>
      <c r="R53" s="180">
        <f t="shared" ca="1" si="14"/>
        <v>368.34897299999994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381.39260000000002</v>
      </c>
      <c r="H54" s="181">
        <f t="shared" ca="1" si="2"/>
        <v>368.348973</v>
      </c>
      <c r="I54" s="182">
        <f t="shared" ca="1" si="5"/>
        <v>272.36</v>
      </c>
      <c r="J54" s="179">
        <f t="shared" ca="1" si="6"/>
        <v>87.89</v>
      </c>
      <c r="K54" s="179">
        <f t="shared" ca="1" si="7"/>
        <v>5.31</v>
      </c>
      <c r="L54" s="179">
        <f t="shared" ca="1" si="8"/>
        <v>2.79</v>
      </c>
      <c r="M54" s="180">
        <f t="shared" ca="1" si="9"/>
        <v>368.35</v>
      </c>
      <c r="N54" s="178">
        <f t="shared" ca="1" si="10"/>
        <v>272.35924063059588</v>
      </c>
      <c r="O54" s="179">
        <f t="shared" ca="1" si="11"/>
        <v>87.889754953088087</v>
      </c>
      <c r="P54" s="179">
        <f t="shared" ca="1" si="12"/>
        <v>5.3099851951404906</v>
      </c>
      <c r="Q54" s="179">
        <f t="shared" ca="1" si="13"/>
        <v>2.7899922211755124</v>
      </c>
      <c r="R54" s="180">
        <f t="shared" ca="1" si="14"/>
        <v>368.34897299999994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381.39260000000002</v>
      </c>
      <c r="H55" s="181">
        <f t="shared" ca="1" si="2"/>
        <v>368.348973</v>
      </c>
      <c r="I55" s="182">
        <f t="shared" ca="1" si="5"/>
        <v>272.36</v>
      </c>
      <c r="J55" s="179">
        <f t="shared" ca="1" si="6"/>
        <v>87.89</v>
      </c>
      <c r="K55" s="179">
        <f t="shared" ca="1" si="7"/>
        <v>5.31</v>
      </c>
      <c r="L55" s="179">
        <f t="shared" ca="1" si="8"/>
        <v>2.79</v>
      </c>
      <c r="M55" s="180">
        <f t="shared" ca="1" si="9"/>
        <v>368.35</v>
      </c>
      <c r="N55" s="178">
        <f t="shared" ca="1" si="10"/>
        <v>272.35924063059588</v>
      </c>
      <c r="O55" s="179">
        <f t="shared" ca="1" si="11"/>
        <v>87.889754953088087</v>
      </c>
      <c r="P55" s="179">
        <f t="shared" ca="1" si="12"/>
        <v>5.3099851951404906</v>
      </c>
      <c r="Q55" s="179">
        <f t="shared" ca="1" si="13"/>
        <v>2.7899922211755124</v>
      </c>
      <c r="R55" s="180">
        <f t="shared" ca="1" si="14"/>
        <v>368.34897299999994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381.39260000000002</v>
      </c>
      <c r="H56" s="181">
        <f t="shared" ca="1" si="2"/>
        <v>368.348973</v>
      </c>
      <c r="I56" s="182">
        <f t="shared" ca="1" si="5"/>
        <v>272.36</v>
      </c>
      <c r="J56" s="179">
        <f t="shared" ca="1" si="6"/>
        <v>87.89</v>
      </c>
      <c r="K56" s="179">
        <f t="shared" ca="1" si="7"/>
        <v>5.31</v>
      </c>
      <c r="L56" s="179">
        <f t="shared" ca="1" si="8"/>
        <v>2.79</v>
      </c>
      <c r="M56" s="180">
        <f t="shared" ca="1" si="9"/>
        <v>368.35</v>
      </c>
      <c r="N56" s="178">
        <f t="shared" ca="1" si="10"/>
        <v>272.35924063059588</v>
      </c>
      <c r="O56" s="179">
        <f t="shared" ca="1" si="11"/>
        <v>87.889754953088087</v>
      </c>
      <c r="P56" s="179">
        <f t="shared" ca="1" si="12"/>
        <v>5.3099851951404906</v>
      </c>
      <c r="Q56" s="179">
        <f t="shared" ca="1" si="13"/>
        <v>2.7899922211755124</v>
      </c>
      <c r="R56" s="180">
        <f t="shared" ca="1" si="14"/>
        <v>368.34897299999994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381.39260000000002</v>
      </c>
      <c r="H57" s="181">
        <f t="shared" ca="1" si="2"/>
        <v>368.348973</v>
      </c>
      <c r="I57" s="182">
        <f t="shared" ca="1" si="5"/>
        <v>272.36</v>
      </c>
      <c r="J57" s="179">
        <f t="shared" ca="1" si="6"/>
        <v>87.89</v>
      </c>
      <c r="K57" s="179">
        <f t="shared" ca="1" si="7"/>
        <v>5.31</v>
      </c>
      <c r="L57" s="179">
        <f t="shared" ca="1" si="8"/>
        <v>2.79</v>
      </c>
      <c r="M57" s="180">
        <f t="shared" ca="1" si="9"/>
        <v>368.35</v>
      </c>
      <c r="N57" s="178">
        <f t="shared" ca="1" si="10"/>
        <v>272.35924063059588</v>
      </c>
      <c r="O57" s="179">
        <f t="shared" ca="1" si="11"/>
        <v>87.889754953088087</v>
      </c>
      <c r="P57" s="179">
        <f t="shared" ca="1" si="12"/>
        <v>5.3099851951404906</v>
      </c>
      <c r="Q57" s="179">
        <f t="shared" ca="1" si="13"/>
        <v>2.7899922211755124</v>
      </c>
      <c r="R57" s="180">
        <f t="shared" ca="1" si="14"/>
        <v>368.34897299999994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381.39260000000002</v>
      </c>
      <c r="H58" s="181">
        <f t="shared" ca="1" si="2"/>
        <v>368.348973</v>
      </c>
      <c r="I58" s="182">
        <f t="shared" ca="1" si="5"/>
        <v>272.36</v>
      </c>
      <c r="J58" s="179">
        <f t="shared" ca="1" si="6"/>
        <v>87.89</v>
      </c>
      <c r="K58" s="179">
        <f t="shared" ca="1" si="7"/>
        <v>5.31</v>
      </c>
      <c r="L58" s="179">
        <f t="shared" ca="1" si="8"/>
        <v>2.79</v>
      </c>
      <c r="M58" s="180">
        <f t="shared" ca="1" si="9"/>
        <v>368.35</v>
      </c>
      <c r="N58" s="178">
        <f t="shared" ca="1" si="10"/>
        <v>272.35924063059588</v>
      </c>
      <c r="O58" s="179">
        <f t="shared" ca="1" si="11"/>
        <v>87.889754953088087</v>
      </c>
      <c r="P58" s="179">
        <f t="shared" ca="1" si="12"/>
        <v>5.3099851951404906</v>
      </c>
      <c r="Q58" s="179">
        <f t="shared" ca="1" si="13"/>
        <v>2.7899922211755124</v>
      </c>
      <c r="R58" s="180">
        <f t="shared" ca="1" si="14"/>
        <v>368.34897299999994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381.39260000000002</v>
      </c>
      <c r="H59" s="181">
        <f t="shared" ca="1" si="2"/>
        <v>368.348973</v>
      </c>
      <c r="I59" s="182">
        <f t="shared" ca="1" si="5"/>
        <v>272.36</v>
      </c>
      <c r="J59" s="179">
        <f t="shared" ca="1" si="6"/>
        <v>87.89</v>
      </c>
      <c r="K59" s="179">
        <f t="shared" ca="1" si="7"/>
        <v>5.31</v>
      </c>
      <c r="L59" s="179">
        <f t="shared" ca="1" si="8"/>
        <v>2.79</v>
      </c>
      <c r="M59" s="180">
        <f t="shared" ca="1" si="9"/>
        <v>368.35</v>
      </c>
      <c r="N59" s="178">
        <f t="shared" ca="1" si="10"/>
        <v>272.35924063059588</v>
      </c>
      <c r="O59" s="179">
        <f t="shared" ca="1" si="11"/>
        <v>87.889754953088087</v>
      </c>
      <c r="P59" s="179">
        <f t="shared" ca="1" si="12"/>
        <v>5.3099851951404906</v>
      </c>
      <c r="Q59" s="179">
        <f t="shared" ca="1" si="13"/>
        <v>2.7899922211755124</v>
      </c>
      <c r="R59" s="180">
        <f t="shared" ca="1" si="14"/>
        <v>368.34897299999994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381.39260000000002</v>
      </c>
      <c r="H60" s="181">
        <f t="shared" ca="1" si="2"/>
        <v>368.348973</v>
      </c>
      <c r="I60" s="182">
        <f t="shared" ca="1" si="5"/>
        <v>272.36</v>
      </c>
      <c r="J60" s="179">
        <f t="shared" ca="1" si="6"/>
        <v>87.89</v>
      </c>
      <c r="K60" s="179">
        <f t="shared" ca="1" si="7"/>
        <v>5.31</v>
      </c>
      <c r="L60" s="179">
        <f t="shared" ca="1" si="8"/>
        <v>2.79</v>
      </c>
      <c r="M60" s="180">
        <f t="shared" ca="1" si="9"/>
        <v>368.35</v>
      </c>
      <c r="N60" s="178">
        <f t="shared" ca="1" si="10"/>
        <v>272.35924063059588</v>
      </c>
      <c r="O60" s="179">
        <f t="shared" ca="1" si="11"/>
        <v>87.889754953088087</v>
      </c>
      <c r="P60" s="179">
        <f t="shared" ca="1" si="12"/>
        <v>5.3099851951404906</v>
      </c>
      <c r="Q60" s="179">
        <f t="shared" ca="1" si="13"/>
        <v>2.7899922211755124</v>
      </c>
      <c r="R60" s="180">
        <f t="shared" ca="1" si="14"/>
        <v>368.34897299999994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381.39260000000002</v>
      </c>
      <c r="H61" s="181">
        <f t="shared" ca="1" si="2"/>
        <v>368.348973</v>
      </c>
      <c r="I61" s="182">
        <f t="shared" ca="1" si="5"/>
        <v>272.36</v>
      </c>
      <c r="J61" s="179">
        <f t="shared" ca="1" si="6"/>
        <v>87.89</v>
      </c>
      <c r="K61" s="179">
        <f t="shared" ca="1" si="7"/>
        <v>5.31</v>
      </c>
      <c r="L61" s="179">
        <f t="shared" ca="1" si="8"/>
        <v>2.79</v>
      </c>
      <c r="M61" s="180">
        <f t="shared" ca="1" si="9"/>
        <v>368.35</v>
      </c>
      <c r="N61" s="178">
        <f t="shared" ca="1" si="10"/>
        <v>272.35924063059588</v>
      </c>
      <c r="O61" s="179">
        <f t="shared" ca="1" si="11"/>
        <v>87.889754953088087</v>
      </c>
      <c r="P61" s="179">
        <f t="shared" ca="1" si="12"/>
        <v>5.3099851951404906</v>
      </c>
      <c r="Q61" s="179">
        <f t="shared" ca="1" si="13"/>
        <v>2.7899922211755124</v>
      </c>
      <c r="R61" s="180">
        <f t="shared" ca="1" si="14"/>
        <v>368.34897299999994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409.39260000000002</v>
      </c>
      <c r="H62" s="181">
        <f t="shared" ca="1" si="2"/>
        <v>395.39137299999999</v>
      </c>
      <c r="I62" s="182">
        <f t="shared" ca="1" si="5"/>
        <v>299.39999999999998</v>
      </c>
      <c r="J62" s="179">
        <f t="shared" ca="1" si="6"/>
        <v>87.89</v>
      </c>
      <c r="K62" s="179">
        <f t="shared" ca="1" si="7"/>
        <v>5.31</v>
      </c>
      <c r="L62" s="179">
        <f t="shared" ca="1" si="8"/>
        <v>2.79</v>
      </c>
      <c r="M62" s="180">
        <f t="shared" ca="1" si="9"/>
        <v>395.39</v>
      </c>
      <c r="N62" s="178">
        <f t="shared" ca="1" si="10"/>
        <v>299.40103967272819</v>
      </c>
      <c r="O62" s="179">
        <f t="shared" ca="1" si="11"/>
        <v>87.890305199853316</v>
      </c>
      <c r="P62" s="179">
        <f t="shared" ca="1" si="12"/>
        <v>5.3100184390854599</v>
      </c>
      <c r="Q62" s="179">
        <f t="shared" ca="1" si="13"/>
        <v>2.7900096883330385</v>
      </c>
      <c r="R62" s="180">
        <f t="shared" ca="1" si="14"/>
        <v>395.39137299999999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385.25920000000002</v>
      </c>
      <c r="H63" s="181">
        <f t="shared" ca="1" si="2"/>
        <v>372.08333499999998</v>
      </c>
      <c r="I63" s="182">
        <f t="shared" ca="1" si="5"/>
        <v>272.35000000000002</v>
      </c>
      <c r="J63" s="179">
        <f t="shared" ca="1" si="6"/>
        <v>87.89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372.08000000000004</v>
      </c>
      <c r="N63" s="178">
        <f t="shared" ca="1" si="10"/>
        <v>272.35244110742309</v>
      </c>
      <c r="O63" s="179">
        <f t="shared" ca="1" si="11"/>
        <v>87.890787769162529</v>
      </c>
      <c r="P63" s="179">
        <f t="shared" ca="1" si="12"/>
        <v>9.0500811162921941</v>
      </c>
      <c r="Q63" s="179">
        <f t="shared" ca="1" si="13"/>
        <v>2.7900250071221238</v>
      </c>
      <c r="R63" s="180">
        <f t="shared" ca="1" si="14"/>
        <v>372.08333499999986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385.25920000000002</v>
      </c>
      <c r="H64" s="181">
        <f t="shared" ca="1" si="2"/>
        <v>372.08333499999998</v>
      </c>
      <c r="I64" s="182">
        <f t="shared" ca="1" si="5"/>
        <v>272.35000000000002</v>
      </c>
      <c r="J64" s="179">
        <f t="shared" ca="1" si="6"/>
        <v>87.89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372.08000000000004</v>
      </c>
      <c r="N64" s="178">
        <f t="shared" ca="1" si="10"/>
        <v>272.35244110742309</v>
      </c>
      <c r="O64" s="179">
        <f t="shared" ca="1" si="11"/>
        <v>87.890787769162529</v>
      </c>
      <c r="P64" s="179">
        <f t="shared" ca="1" si="12"/>
        <v>9.0500811162921941</v>
      </c>
      <c r="Q64" s="179">
        <f t="shared" ca="1" si="13"/>
        <v>2.7900250071221238</v>
      </c>
      <c r="R64" s="180">
        <f t="shared" ca="1" si="14"/>
        <v>372.08333499999986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385.25920000000002</v>
      </c>
      <c r="H65" s="181">
        <f t="shared" ca="1" si="2"/>
        <v>372.08333499999998</v>
      </c>
      <c r="I65" s="182">
        <f t="shared" ca="1" si="5"/>
        <v>272.35000000000002</v>
      </c>
      <c r="J65" s="179">
        <f t="shared" ca="1" si="6"/>
        <v>87.89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372.08000000000004</v>
      </c>
      <c r="N65" s="178">
        <f t="shared" ca="1" si="10"/>
        <v>272.35244110742309</v>
      </c>
      <c r="O65" s="179">
        <f t="shared" ca="1" si="11"/>
        <v>87.890787769162529</v>
      </c>
      <c r="P65" s="179">
        <f t="shared" ca="1" si="12"/>
        <v>9.0500811162921941</v>
      </c>
      <c r="Q65" s="179">
        <f t="shared" ca="1" si="13"/>
        <v>2.7900250071221238</v>
      </c>
      <c r="R65" s="180">
        <f t="shared" ca="1" si="14"/>
        <v>372.08333499999986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385.25920000000002</v>
      </c>
      <c r="H66" s="181">
        <f t="shared" ca="1" si="2"/>
        <v>372.08333499999998</v>
      </c>
      <c r="I66" s="182">
        <f t="shared" ca="1" si="5"/>
        <v>272.35000000000002</v>
      </c>
      <c r="J66" s="179">
        <f t="shared" ca="1" si="6"/>
        <v>87.89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372.08000000000004</v>
      </c>
      <c r="N66" s="178">
        <f t="shared" ca="1" si="10"/>
        <v>272.35244110742309</v>
      </c>
      <c r="O66" s="179">
        <f t="shared" ca="1" si="11"/>
        <v>87.890787769162529</v>
      </c>
      <c r="P66" s="179">
        <f t="shared" ca="1" si="12"/>
        <v>9.0500811162921941</v>
      </c>
      <c r="Q66" s="179">
        <f t="shared" ca="1" si="13"/>
        <v>2.7900250071221238</v>
      </c>
      <c r="R66" s="180">
        <f t="shared" ca="1" si="14"/>
        <v>372.08333499999986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385.25920000000002</v>
      </c>
      <c r="H67" s="181">
        <f t="shared" ref="H67:H98" ca="1" si="17">INDIRECT("ISGS_Delhi_pp!" &amp; $V$3 &amp; X67)</f>
        <v>372.08333499999998</v>
      </c>
      <c r="I67" s="182">
        <f t="shared" ca="1" si="5"/>
        <v>272.35000000000002</v>
      </c>
      <c r="J67" s="179">
        <f t="shared" ca="1" si="6"/>
        <v>87.89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372.08000000000004</v>
      </c>
      <c r="N67" s="178">
        <f t="shared" ca="1" si="10"/>
        <v>272.35244110742309</v>
      </c>
      <c r="O67" s="179">
        <f t="shared" ca="1" si="11"/>
        <v>87.890787769162529</v>
      </c>
      <c r="P67" s="179">
        <f t="shared" ca="1" si="12"/>
        <v>9.0500811162921941</v>
      </c>
      <c r="Q67" s="179">
        <f t="shared" ca="1" si="13"/>
        <v>2.7900250071221238</v>
      </c>
      <c r="R67" s="180">
        <f t="shared" ca="1" si="14"/>
        <v>372.08333499999986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385.25920000000002</v>
      </c>
      <c r="H68" s="181">
        <f t="shared" ca="1" si="17"/>
        <v>372.08333499999998</v>
      </c>
      <c r="I68" s="182">
        <f t="shared" ref="I68:I98" ca="1" si="20">INDIRECT("BRPL_EOD!" &amp; $V$3 &amp; X68)</f>
        <v>272.35000000000002</v>
      </c>
      <c r="J68" s="179">
        <f t="shared" ref="J68:J98" ca="1" si="21">INDIRECT("BYPL_EOD!" &amp; $V$3 &amp; X68)</f>
        <v>87.89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372.08000000000004</v>
      </c>
      <c r="N68" s="178">
        <f t="shared" ref="N68:N98" ca="1" si="25">INDIRECT("BRPL_ISGS_exbus!" &amp; $V$3 &amp; X68)</f>
        <v>272.35244110742309</v>
      </c>
      <c r="O68" s="179">
        <f t="shared" ref="O68:O98" ca="1" si="26">INDIRECT("BYPL_ISGS_exbus!" &amp; $V$3 &amp; X68)</f>
        <v>87.890787769162529</v>
      </c>
      <c r="P68" s="179">
        <f t="shared" ref="P68:P98" ca="1" si="27">INDIRECT("TPDDL_ISGS_exbus!" &amp; $V$3 &amp; X68)</f>
        <v>9.0500811162921941</v>
      </c>
      <c r="Q68" s="179">
        <f t="shared" ref="Q68:Q98" ca="1" si="28">INDIRECT("NDMC_ISGS_exbus!" &amp; $V$3 &amp; X68)</f>
        <v>2.7900250071221238</v>
      </c>
      <c r="R68" s="180">
        <f t="shared" ref="R68:R98" ca="1" si="29">SUM(N68:Q68)</f>
        <v>372.08333499999986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381.04259999999999</v>
      </c>
      <c r="H69" s="181">
        <f t="shared" ca="1" si="17"/>
        <v>368.010943</v>
      </c>
      <c r="I69" s="182">
        <f t="shared" ca="1" si="20"/>
        <v>272.36</v>
      </c>
      <c r="J69" s="179">
        <f t="shared" ca="1" si="21"/>
        <v>87.89</v>
      </c>
      <c r="K69" s="179">
        <f t="shared" ca="1" si="22"/>
        <v>4.97</v>
      </c>
      <c r="L69" s="179">
        <f t="shared" ca="1" si="23"/>
        <v>2.79</v>
      </c>
      <c r="M69" s="180">
        <f t="shared" ca="1" si="24"/>
        <v>368.01000000000005</v>
      </c>
      <c r="N69" s="178">
        <f t="shared" ca="1" si="25"/>
        <v>272.3606979035352</v>
      </c>
      <c r="O69" s="179">
        <f t="shared" ca="1" si="26"/>
        <v>87.890225212005092</v>
      </c>
      <c r="P69" s="179">
        <f t="shared" ca="1" si="27"/>
        <v>4.9700127352789316</v>
      </c>
      <c r="Q69" s="179">
        <f t="shared" ca="1" si="28"/>
        <v>2.7900071491807283</v>
      </c>
      <c r="R69" s="180">
        <f t="shared" ca="1" si="29"/>
        <v>368.01094299999994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381.04259999999999</v>
      </c>
      <c r="H70" s="181">
        <f t="shared" ca="1" si="17"/>
        <v>368.010943</v>
      </c>
      <c r="I70" s="182">
        <f t="shared" ca="1" si="20"/>
        <v>272.36</v>
      </c>
      <c r="J70" s="179">
        <f t="shared" ca="1" si="21"/>
        <v>87.89</v>
      </c>
      <c r="K70" s="179">
        <f t="shared" ca="1" si="22"/>
        <v>4.97</v>
      </c>
      <c r="L70" s="179">
        <f t="shared" ca="1" si="23"/>
        <v>2.79</v>
      </c>
      <c r="M70" s="180">
        <f t="shared" ca="1" si="24"/>
        <v>368.01000000000005</v>
      </c>
      <c r="N70" s="178">
        <f t="shared" ca="1" si="25"/>
        <v>272.3606979035352</v>
      </c>
      <c r="O70" s="179">
        <f t="shared" ca="1" si="26"/>
        <v>87.890225212005092</v>
      </c>
      <c r="P70" s="179">
        <f t="shared" ca="1" si="27"/>
        <v>4.9700127352789316</v>
      </c>
      <c r="Q70" s="179">
        <f t="shared" ca="1" si="28"/>
        <v>2.7900071491807283</v>
      </c>
      <c r="R70" s="180">
        <f t="shared" ca="1" si="29"/>
        <v>368.01094299999994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381.04259999999999</v>
      </c>
      <c r="H71" s="181">
        <f t="shared" ca="1" si="17"/>
        <v>368.010943</v>
      </c>
      <c r="I71" s="182">
        <f t="shared" ca="1" si="20"/>
        <v>272.36</v>
      </c>
      <c r="J71" s="179">
        <f t="shared" ca="1" si="21"/>
        <v>87.89</v>
      </c>
      <c r="K71" s="179">
        <f t="shared" ca="1" si="22"/>
        <v>4.97</v>
      </c>
      <c r="L71" s="179">
        <f t="shared" ca="1" si="23"/>
        <v>2.79</v>
      </c>
      <c r="M71" s="180">
        <f t="shared" ca="1" si="24"/>
        <v>368.01000000000005</v>
      </c>
      <c r="N71" s="178">
        <f t="shared" ca="1" si="25"/>
        <v>272.3606979035352</v>
      </c>
      <c r="O71" s="179">
        <f t="shared" ca="1" si="26"/>
        <v>87.890225212005092</v>
      </c>
      <c r="P71" s="179">
        <f t="shared" ca="1" si="27"/>
        <v>4.9700127352789316</v>
      </c>
      <c r="Q71" s="179">
        <f t="shared" ca="1" si="28"/>
        <v>2.7900071491807283</v>
      </c>
      <c r="R71" s="180">
        <f t="shared" ca="1" si="29"/>
        <v>368.01094299999994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381.04259999999999</v>
      </c>
      <c r="H72" s="181">
        <f t="shared" ca="1" si="17"/>
        <v>368.010943</v>
      </c>
      <c r="I72" s="182">
        <f t="shared" ca="1" si="20"/>
        <v>272.36</v>
      </c>
      <c r="J72" s="179">
        <f t="shared" ca="1" si="21"/>
        <v>87.89</v>
      </c>
      <c r="K72" s="179">
        <f t="shared" ca="1" si="22"/>
        <v>4.97</v>
      </c>
      <c r="L72" s="179">
        <f t="shared" ca="1" si="23"/>
        <v>2.79</v>
      </c>
      <c r="M72" s="180">
        <f t="shared" ca="1" si="24"/>
        <v>368.01000000000005</v>
      </c>
      <c r="N72" s="178">
        <f t="shared" ca="1" si="25"/>
        <v>272.3606979035352</v>
      </c>
      <c r="O72" s="179">
        <f t="shared" ca="1" si="26"/>
        <v>87.890225212005092</v>
      </c>
      <c r="P72" s="179">
        <f t="shared" ca="1" si="27"/>
        <v>4.9700127352789316</v>
      </c>
      <c r="Q72" s="179">
        <f t="shared" ca="1" si="28"/>
        <v>2.7900071491807283</v>
      </c>
      <c r="R72" s="180">
        <f t="shared" ca="1" si="29"/>
        <v>368.01094299999994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381.04259999999999</v>
      </c>
      <c r="H73" s="181">
        <f t="shared" ca="1" si="17"/>
        <v>368.010943</v>
      </c>
      <c r="I73" s="182">
        <f t="shared" ca="1" si="20"/>
        <v>272.36</v>
      </c>
      <c r="J73" s="179">
        <f t="shared" ca="1" si="21"/>
        <v>87.89</v>
      </c>
      <c r="K73" s="179">
        <f t="shared" ca="1" si="22"/>
        <v>4.97</v>
      </c>
      <c r="L73" s="179">
        <f t="shared" ca="1" si="23"/>
        <v>2.79</v>
      </c>
      <c r="M73" s="180">
        <f t="shared" ca="1" si="24"/>
        <v>368.01000000000005</v>
      </c>
      <c r="N73" s="178">
        <f t="shared" ca="1" si="25"/>
        <v>272.3606979035352</v>
      </c>
      <c r="O73" s="179">
        <f t="shared" ca="1" si="26"/>
        <v>87.890225212005092</v>
      </c>
      <c r="P73" s="179">
        <f t="shared" ca="1" si="27"/>
        <v>4.9700127352789316</v>
      </c>
      <c r="Q73" s="179">
        <f t="shared" ca="1" si="28"/>
        <v>2.7900071491807283</v>
      </c>
      <c r="R73" s="180">
        <f t="shared" ca="1" si="29"/>
        <v>368.01094299999994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381.04259999999999</v>
      </c>
      <c r="H74" s="181">
        <f t="shared" ca="1" si="17"/>
        <v>368.010943</v>
      </c>
      <c r="I74" s="182">
        <f t="shared" ca="1" si="20"/>
        <v>272.36</v>
      </c>
      <c r="J74" s="179">
        <f t="shared" ca="1" si="21"/>
        <v>87.89</v>
      </c>
      <c r="K74" s="179">
        <f t="shared" ca="1" si="22"/>
        <v>4.97</v>
      </c>
      <c r="L74" s="179">
        <f t="shared" ca="1" si="23"/>
        <v>2.79</v>
      </c>
      <c r="M74" s="180">
        <f t="shared" ca="1" si="24"/>
        <v>368.01000000000005</v>
      </c>
      <c r="N74" s="178">
        <f t="shared" ca="1" si="25"/>
        <v>272.3606979035352</v>
      </c>
      <c r="O74" s="179">
        <f t="shared" ca="1" si="26"/>
        <v>87.890225212005092</v>
      </c>
      <c r="P74" s="179">
        <f t="shared" ca="1" si="27"/>
        <v>4.9700127352789316</v>
      </c>
      <c r="Q74" s="179">
        <f t="shared" ca="1" si="28"/>
        <v>2.7900071491807283</v>
      </c>
      <c r="R74" s="180">
        <f t="shared" ca="1" si="29"/>
        <v>368.01094299999994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381.04259999999999</v>
      </c>
      <c r="H75" s="181">
        <f t="shared" ca="1" si="17"/>
        <v>368.010943</v>
      </c>
      <c r="I75" s="182">
        <f t="shared" ca="1" si="20"/>
        <v>272.36</v>
      </c>
      <c r="J75" s="179">
        <f t="shared" ca="1" si="21"/>
        <v>87.89</v>
      </c>
      <c r="K75" s="179">
        <f t="shared" ca="1" si="22"/>
        <v>4.97</v>
      </c>
      <c r="L75" s="179">
        <f t="shared" ca="1" si="23"/>
        <v>2.79</v>
      </c>
      <c r="M75" s="180">
        <f t="shared" ca="1" si="24"/>
        <v>368.01000000000005</v>
      </c>
      <c r="N75" s="178">
        <f t="shared" ca="1" si="25"/>
        <v>272.3606979035352</v>
      </c>
      <c r="O75" s="179">
        <f t="shared" ca="1" si="26"/>
        <v>87.890225212005092</v>
      </c>
      <c r="P75" s="179">
        <f t="shared" ca="1" si="27"/>
        <v>4.9700127352789316</v>
      </c>
      <c r="Q75" s="179">
        <f t="shared" ca="1" si="28"/>
        <v>2.7900071491807283</v>
      </c>
      <c r="R75" s="180">
        <f t="shared" ca="1" si="29"/>
        <v>368.01094299999994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381.04259999999999</v>
      </c>
      <c r="H76" s="181">
        <f t="shared" ca="1" si="17"/>
        <v>368.010943</v>
      </c>
      <c r="I76" s="182">
        <f t="shared" ca="1" si="20"/>
        <v>272.36</v>
      </c>
      <c r="J76" s="179">
        <f t="shared" ca="1" si="21"/>
        <v>87.89</v>
      </c>
      <c r="K76" s="179">
        <f t="shared" ca="1" si="22"/>
        <v>4.97</v>
      </c>
      <c r="L76" s="179">
        <f t="shared" ca="1" si="23"/>
        <v>2.79</v>
      </c>
      <c r="M76" s="180">
        <f t="shared" ca="1" si="24"/>
        <v>368.01000000000005</v>
      </c>
      <c r="N76" s="178">
        <f t="shared" ca="1" si="25"/>
        <v>272.3606979035352</v>
      </c>
      <c r="O76" s="179">
        <f t="shared" ca="1" si="26"/>
        <v>87.890225212005092</v>
      </c>
      <c r="P76" s="179">
        <f t="shared" ca="1" si="27"/>
        <v>4.9700127352789316</v>
      </c>
      <c r="Q76" s="179">
        <f t="shared" ca="1" si="28"/>
        <v>2.7900071491807283</v>
      </c>
      <c r="R76" s="180">
        <f t="shared" ca="1" si="29"/>
        <v>368.01094299999994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381.04259999999999</v>
      </c>
      <c r="H77" s="181">
        <f t="shared" ca="1" si="17"/>
        <v>368.010943</v>
      </c>
      <c r="I77" s="182">
        <f t="shared" ca="1" si="20"/>
        <v>272.36</v>
      </c>
      <c r="J77" s="179">
        <f t="shared" ca="1" si="21"/>
        <v>87.89</v>
      </c>
      <c r="K77" s="179">
        <f t="shared" ca="1" si="22"/>
        <v>4.97</v>
      </c>
      <c r="L77" s="179">
        <f t="shared" ca="1" si="23"/>
        <v>2.79</v>
      </c>
      <c r="M77" s="180">
        <f t="shared" ca="1" si="24"/>
        <v>368.01000000000005</v>
      </c>
      <c r="N77" s="178">
        <f t="shared" ca="1" si="25"/>
        <v>272.3606979035352</v>
      </c>
      <c r="O77" s="179">
        <f t="shared" ca="1" si="26"/>
        <v>87.890225212005092</v>
      </c>
      <c r="P77" s="179">
        <f t="shared" ca="1" si="27"/>
        <v>4.9700127352789316</v>
      </c>
      <c r="Q77" s="179">
        <f t="shared" ca="1" si="28"/>
        <v>2.7900071491807283</v>
      </c>
      <c r="R77" s="180">
        <f t="shared" ca="1" si="29"/>
        <v>368.01094299999994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381.04259999999999</v>
      </c>
      <c r="H78" s="181">
        <f t="shared" ca="1" si="17"/>
        <v>368.010943</v>
      </c>
      <c r="I78" s="182">
        <f t="shared" ca="1" si="20"/>
        <v>272.36</v>
      </c>
      <c r="J78" s="179">
        <f t="shared" ca="1" si="21"/>
        <v>87.89</v>
      </c>
      <c r="K78" s="179">
        <f t="shared" ca="1" si="22"/>
        <v>4.97</v>
      </c>
      <c r="L78" s="179">
        <f t="shared" ca="1" si="23"/>
        <v>2.79</v>
      </c>
      <c r="M78" s="180">
        <f t="shared" ca="1" si="24"/>
        <v>368.01000000000005</v>
      </c>
      <c r="N78" s="178">
        <f t="shared" ca="1" si="25"/>
        <v>272.3606979035352</v>
      </c>
      <c r="O78" s="179">
        <f t="shared" ca="1" si="26"/>
        <v>87.890225212005092</v>
      </c>
      <c r="P78" s="179">
        <f t="shared" ca="1" si="27"/>
        <v>4.9700127352789316</v>
      </c>
      <c r="Q78" s="179">
        <f t="shared" ca="1" si="28"/>
        <v>2.7900071491807283</v>
      </c>
      <c r="R78" s="180">
        <f t="shared" ca="1" si="29"/>
        <v>368.01094299999994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381.04259999999999</v>
      </c>
      <c r="H79" s="181">
        <f t="shared" ca="1" si="17"/>
        <v>368.010943</v>
      </c>
      <c r="I79" s="182">
        <f t="shared" ca="1" si="20"/>
        <v>272.36</v>
      </c>
      <c r="J79" s="179">
        <f t="shared" ca="1" si="21"/>
        <v>87.89</v>
      </c>
      <c r="K79" s="179">
        <f t="shared" ca="1" si="22"/>
        <v>4.97</v>
      </c>
      <c r="L79" s="179">
        <f t="shared" ca="1" si="23"/>
        <v>2.79</v>
      </c>
      <c r="M79" s="180">
        <f t="shared" ca="1" si="24"/>
        <v>368.01000000000005</v>
      </c>
      <c r="N79" s="178">
        <f t="shared" ca="1" si="25"/>
        <v>272.3606979035352</v>
      </c>
      <c r="O79" s="179">
        <f t="shared" ca="1" si="26"/>
        <v>87.890225212005092</v>
      </c>
      <c r="P79" s="179">
        <f t="shared" ca="1" si="27"/>
        <v>4.9700127352789316</v>
      </c>
      <c r="Q79" s="179">
        <f t="shared" ca="1" si="28"/>
        <v>2.7900071491807283</v>
      </c>
      <c r="R79" s="180">
        <f t="shared" ca="1" si="29"/>
        <v>368.01094299999994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381.04259999999999</v>
      </c>
      <c r="H80" s="181">
        <f t="shared" ca="1" si="17"/>
        <v>368.010943</v>
      </c>
      <c r="I80" s="182">
        <f t="shared" ca="1" si="20"/>
        <v>272.36</v>
      </c>
      <c r="J80" s="179">
        <f t="shared" ca="1" si="21"/>
        <v>87.89</v>
      </c>
      <c r="K80" s="179">
        <f t="shared" ca="1" si="22"/>
        <v>4.97</v>
      </c>
      <c r="L80" s="179">
        <f t="shared" ca="1" si="23"/>
        <v>2.79</v>
      </c>
      <c r="M80" s="180">
        <f t="shared" ca="1" si="24"/>
        <v>368.01000000000005</v>
      </c>
      <c r="N80" s="178">
        <f t="shared" ca="1" si="25"/>
        <v>272.3606979035352</v>
      </c>
      <c r="O80" s="179">
        <f t="shared" ca="1" si="26"/>
        <v>87.890225212005092</v>
      </c>
      <c r="P80" s="179">
        <f t="shared" ca="1" si="27"/>
        <v>4.9700127352789316</v>
      </c>
      <c r="Q80" s="179">
        <f t="shared" ca="1" si="28"/>
        <v>2.7900071491807283</v>
      </c>
      <c r="R80" s="180">
        <f t="shared" ca="1" si="29"/>
        <v>368.01094299999994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381.04259999999999</v>
      </c>
      <c r="H81" s="181">
        <f t="shared" ca="1" si="17"/>
        <v>368.010943</v>
      </c>
      <c r="I81" s="182">
        <f t="shared" ca="1" si="20"/>
        <v>272.36</v>
      </c>
      <c r="J81" s="179">
        <f t="shared" ca="1" si="21"/>
        <v>87.89</v>
      </c>
      <c r="K81" s="179">
        <f t="shared" ca="1" si="22"/>
        <v>4.97</v>
      </c>
      <c r="L81" s="179">
        <f t="shared" ca="1" si="23"/>
        <v>2.79</v>
      </c>
      <c r="M81" s="180">
        <f t="shared" ca="1" si="24"/>
        <v>368.01000000000005</v>
      </c>
      <c r="N81" s="178">
        <f t="shared" ca="1" si="25"/>
        <v>272.3606979035352</v>
      </c>
      <c r="O81" s="179">
        <f t="shared" ca="1" si="26"/>
        <v>87.890225212005092</v>
      </c>
      <c r="P81" s="179">
        <f t="shared" ca="1" si="27"/>
        <v>4.9700127352789316</v>
      </c>
      <c r="Q81" s="179">
        <f t="shared" ca="1" si="28"/>
        <v>2.7900071491807283</v>
      </c>
      <c r="R81" s="180">
        <f t="shared" ca="1" si="29"/>
        <v>368.01094299999994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381.04259999999999</v>
      </c>
      <c r="H82" s="181">
        <f t="shared" ca="1" si="17"/>
        <v>368.010943</v>
      </c>
      <c r="I82" s="182">
        <f t="shared" ca="1" si="20"/>
        <v>272.36</v>
      </c>
      <c r="J82" s="179">
        <f t="shared" ca="1" si="21"/>
        <v>87.89</v>
      </c>
      <c r="K82" s="179">
        <f t="shared" ca="1" si="22"/>
        <v>4.97</v>
      </c>
      <c r="L82" s="179">
        <f t="shared" ca="1" si="23"/>
        <v>2.79</v>
      </c>
      <c r="M82" s="180">
        <f t="shared" ca="1" si="24"/>
        <v>368.01000000000005</v>
      </c>
      <c r="N82" s="178">
        <f t="shared" ca="1" si="25"/>
        <v>272.3606979035352</v>
      </c>
      <c r="O82" s="179">
        <f t="shared" ca="1" si="26"/>
        <v>87.890225212005092</v>
      </c>
      <c r="P82" s="179">
        <f t="shared" ca="1" si="27"/>
        <v>4.9700127352789316</v>
      </c>
      <c r="Q82" s="179">
        <f t="shared" ca="1" si="28"/>
        <v>2.7900071491807283</v>
      </c>
      <c r="R82" s="180">
        <f t="shared" ca="1" si="29"/>
        <v>368.01094299999994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381.04259999999999</v>
      </c>
      <c r="H83" s="181">
        <f t="shared" ca="1" si="17"/>
        <v>368.010943</v>
      </c>
      <c r="I83" s="182">
        <f t="shared" ca="1" si="20"/>
        <v>272.36</v>
      </c>
      <c r="J83" s="179">
        <f t="shared" ca="1" si="21"/>
        <v>87.89</v>
      </c>
      <c r="K83" s="179">
        <f t="shared" ca="1" si="22"/>
        <v>4.97</v>
      </c>
      <c r="L83" s="179">
        <f t="shared" ca="1" si="23"/>
        <v>2.79</v>
      </c>
      <c r="M83" s="180">
        <f t="shared" ca="1" si="24"/>
        <v>368.01000000000005</v>
      </c>
      <c r="N83" s="178">
        <f t="shared" ca="1" si="25"/>
        <v>272.3606979035352</v>
      </c>
      <c r="O83" s="179">
        <f t="shared" ca="1" si="26"/>
        <v>87.890225212005092</v>
      </c>
      <c r="P83" s="179">
        <f t="shared" ca="1" si="27"/>
        <v>4.9700127352789316</v>
      </c>
      <c r="Q83" s="179">
        <f t="shared" ca="1" si="28"/>
        <v>2.7900071491807283</v>
      </c>
      <c r="R83" s="180">
        <f t="shared" ca="1" si="29"/>
        <v>368.01094299999994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381.04259999999999</v>
      </c>
      <c r="H84" s="181">
        <f t="shared" ca="1" si="17"/>
        <v>368.010943</v>
      </c>
      <c r="I84" s="182">
        <f t="shared" ca="1" si="20"/>
        <v>272.36</v>
      </c>
      <c r="J84" s="179">
        <f t="shared" ca="1" si="21"/>
        <v>87.89</v>
      </c>
      <c r="K84" s="179">
        <f t="shared" ca="1" si="22"/>
        <v>4.97</v>
      </c>
      <c r="L84" s="179">
        <f t="shared" ca="1" si="23"/>
        <v>2.79</v>
      </c>
      <c r="M84" s="180">
        <f t="shared" ca="1" si="24"/>
        <v>368.01000000000005</v>
      </c>
      <c r="N84" s="178">
        <f t="shared" ca="1" si="25"/>
        <v>272.3606979035352</v>
      </c>
      <c r="O84" s="179">
        <f t="shared" ca="1" si="26"/>
        <v>87.890225212005092</v>
      </c>
      <c r="P84" s="179">
        <f t="shared" ca="1" si="27"/>
        <v>4.9700127352789316</v>
      </c>
      <c r="Q84" s="179">
        <f t="shared" ca="1" si="28"/>
        <v>2.7900071491807283</v>
      </c>
      <c r="R84" s="180">
        <f t="shared" ca="1" si="29"/>
        <v>368.01094299999994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398.89260000000002</v>
      </c>
      <c r="H85" s="181">
        <f t="shared" ca="1" si="17"/>
        <v>385.250473</v>
      </c>
      <c r="I85" s="182">
        <f t="shared" ca="1" si="20"/>
        <v>289.74</v>
      </c>
      <c r="J85" s="179">
        <f t="shared" ca="1" si="21"/>
        <v>87.89</v>
      </c>
      <c r="K85" s="179">
        <f t="shared" ca="1" si="22"/>
        <v>4.83</v>
      </c>
      <c r="L85" s="179">
        <f t="shared" ca="1" si="23"/>
        <v>2.79</v>
      </c>
      <c r="M85" s="180">
        <f t="shared" ca="1" si="24"/>
        <v>385.25</v>
      </c>
      <c r="N85" s="178">
        <f t="shared" ca="1" si="25"/>
        <v>289.7403557352888</v>
      </c>
      <c r="O85" s="179">
        <f t="shared" ca="1" si="26"/>
        <v>87.890107909072029</v>
      </c>
      <c r="P85" s="179">
        <f t="shared" ca="1" si="27"/>
        <v>4.8300059301492535</v>
      </c>
      <c r="Q85" s="179">
        <f t="shared" ca="1" si="28"/>
        <v>2.7900034254899415</v>
      </c>
      <c r="R85" s="180">
        <f t="shared" ca="1" si="29"/>
        <v>385.250473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418.89260000000002</v>
      </c>
      <c r="H86" s="181">
        <f t="shared" ca="1" si="17"/>
        <v>404.56647299999997</v>
      </c>
      <c r="I86" s="182">
        <f t="shared" ca="1" si="20"/>
        <v>309.06</v>
      </c>
      <c r="J86" s="179">
        <f t="shared" ca="1" si="21"/>
        <v>87.89</v>
      </c>
      <c r="K86" s="179">
        <f t="shared" ca="1" si="22"/>
        <v>4.83</v>
      </c>
      <c r="L86" s="179">
        <f t="shared" ca="1" si="23"/>
        <v>2.79</v>
      </c>
      <c r="M86" s="180">
        <f t="shared" ca="1" si="24"/>
        <v>404.57</v>
      </c>
      <c r="N86" s="178">
        <f t="shared" ca="1" si="25"/>
        <v>309.05730564643943</v>
      </c>
      <c r="O86" s="179">
        <f t="shared" ca="1" si="26"/>
        <v>87.889233783943439</v>
      </c>
      <c r="P86" s="179">
        <f t="shared" ca="1" si="27"/>
        <v>4.8299578925525868</v>
      </c>
      <c r="Q86" s="179">
        <f t="shared" ca="1" si="28"/>
        <v>2.7899756770645374</v>
      </c>
      <c r="R86" s="180">
        <f t="shared" ca="1" si="29"/>
        <v>404.56647300000003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495.86220900000001</v>
      </c>
      <c r="H87" s="181">
        <f t="shared" ca="1" si="17"/>
        <v>478.90372100000002</v>
      </c>
      <c r="I87" s="182">
        <f t="shared" ca="1" si="20"/>
        <v>327.04000000000002</v>
      </c>
      <c r="J87" s="179">
        <f t="shared" ca="1" si="21"/>
        <v>141.31</v>
      </c>
      <c r="K87" s="179">
        <f t="shared" ca="1" si="22"/>
        <v>8.06</v>
      </c>
      <c r="L87" s="179">
        <f t="shared" ca="1" si="23"/>
        <v>2.4900000000000002</v>
      </c>
      <c r="M87" s="180">
        <f t="shared" ca="1" si="24"/>
        <v>478.90000000000003</v>
      </c>
      <c r="N87" s="178">
        <f t="shared" ca="1" si="25"/>
        <v>327.04254106460638</v>
      </c>
      <c r="O87" s="179">
        <f t="shared" ca="1" si="26"/>
        <v>141.31109796306117</v>
      </c>
      <c r="P87" s="179">
        <f t="shared" ca="1" si="27"/>
        <v>8.0600626253079977</v>
      </c>
      <c r="Q87" s="179">
        <f t="shared" ca="1" si="28"/>
        <v>2.4900193470244312</v>
      </c>
      <c r="R87" s="180">
        <f t="shared" ca="1" si="29"/>
        <v>478.90372099999996</v>
      </c>
      <c r="W87" s="46"/>
      <c r="X87" s="46">
        <v>87</v>
      </c>
    </row>
    <row r="88" spans="1:24">
      <c r="A88" s="61" t="s">
        <v>130</v>
      </c>
      <c r="B88" s="173">
        <f t="shared" ca="1" si="18"/>
        <v>678.91594699999996</v>
      </c>
      <c r="C88" s="178">
        <f t="shared" ca="1" si="19"/>
        <v>504.98734575005045</v>
      </c>
      <c r="D88" s="179">
        <f t="shared" ca="1" si="19"/>
        <v>161.82185355056112</v>
      </c>
      <c r="E88" s="179">
        <f t="shared" ca="1" si="19"/>
        <v>9.2257985586462219</v>
      </c>
      <c r="F88" s="180">
        <f t="shared" ca="1" si="19"/>
        <v>2.8809491407423011</v>
      </c>
      <c r="G88" s="181">
        <f t="shared" ca="1" si="16"/>
        <v>606.630897</v>
      </c>
      <c r="H88" s="181">
        <f t="shared" ca="1" si="17"/>
        <v>585.88412000000005</v>
      </c>
      <c r="I88" s="182">
        <f t="shared" ca="1" si="20"/>
        <v>422.55</v>
      </c>
      <c r="J88" s="179">
        <f t="shared" ca="1" si="21"/>
        <v>151.97999999999999</v>
      </c>
      <c r="K88" s="179">
        <f t="shared" ca="1" si="22"/>
        <v>8.67</v>
      </c>
      <c r="L88" s="179">
        <f t="shared" ca="1" si="23"/>
        <v>2.68</v>
      </c>
      <c r="M88" s="180">
        <f t="shared" ca="1" si="24"/>
        <v>585.87999999999988</v>
      </c>
      <c r="N88" s="178">
        <f t="shared" ca="1" si="25"/>
        <v>422.55297143783724</v>
      </c>
      <c r="O88" s="179">
        <f t="shared" ca="1" si="26"/>
        <v>151.98106874718377</v>
      </c>
      <c r="P88" s="179">
        <f t="shared" ca="1" si="27"/>
        <v>8.6700609687990742</v>
      </c>
      <c r="Q88" s="179">
        <f t="shared" ca="1" si="28"/>
        <v>2.680018846180106</v>
      </c>
      <c r="R88" s="180">
        <f t="shared" ca="1" si="29"/>
        <v>585.88412000000017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688.38651000000004</v>
      </c>
      <c r="H89" s="181">
        <f t="shared" ca="1" si="17"/>
        <v>664.84369100000004</v>
      </c>
      <c r="I89" s="182">
        <f t="shared" ca="1" si="20"/>
        <v>494.51</v>
      </c>
      <c r="J89" s="179">
        <f t="shared" ca="1" si="21"/>
        <v>158.5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664.84999999999991</v>
      </c>
      <c r="N89" s="178">
        <f t="shared" ca="1" si="25"/>
        <v>494.50530741732729</v>
      </c>
      <c r="O89" s="179">
        <f t="shared" ca="1" si="26"/>
        <v>158.49849593667747</v>
      </c>
      <c r="P89" s="179">
        <f t="shared" ca="1" si="27"/>
        <v>9.0499141213055605</v>
      </c>
      <c r="Q89" s="179">
        <f t="shared" ca="1" si="28"/>
        <v>2.7899735246897803</v>
      </c>
      <c r="R89" s="180">
        <f t="shared" ca="1" si="29"/>
        <v>664.84369100000004</v>
      </c>
      <c r="W89" s="46"/>
      <c r="X89" s="46">
        <v>89</v>
      </c>
    </row>
    <row r="90" spans="1:24">
      <c r="A90" s="61" t="s">
        <v>132</v>
      </c>
      <c r="B90" s="173">
        <f t="shared" ca="1" si="18"/>
        <v>673.91594699999996</v>
      </c>
      <c r="C90" s="178">
        <f t="shared" ca="1" si="19"/>
        <v>501.26827457502878</v>
      </c>
      <c r="D90" s="179">
        <f t="shared" ca="1" si="19"/>
        <v>160.63008707147321</v>
      </c>
      <c r="E90" s="179">
        <f t="shared" ca="1" si="19"/>
        <v>9.1578534868047559</v>
      </c>
      <c r="F90" s="180">
        <f t="shared" ca="1" si="19"/>
        <v>2.8597318666933362</v>
      </c>
      <c r="G90" s="181">
        <f t="shared" ca="1" si="16"/>
        <v>673.91594699999996</v>
      </c>
      <c r="H90" s="181">
        <f t="shared" ca="1" si="17"/>
        <v>650.868022</v>
      </c>
      <c r="I90" s="182">
        <f t="shared" ca="1" si="20"/>
        <v>484.12</v>
      </c>
      <c r="J90" s="179">
        <f t="shared" ca="1" si="21"/>
        <v>155.16</v>
      </c>
      <c r="K90" s="179">
        <f t="shared" ca="1" si="22"/>
        <v>8.86</v>
      </c>
      <c r="L90" s="179">
        <f t="shared" ca="1" si="23"/>
        <v>2.73</v>
      </c>
      <c r="M90" s="180">
        <f t="shared" ca="1" si="24"/>
        <v>650.87</v>
      </c>
      <c r="N90" s="178">
        <f t="shared" ca="1" si="25"/>
        <v>484.11852875480508</v>
      </c>
      <c r="O90" s="179">
        <f t="shared" ca="1" si="26"/>
        <v>155.15952846731298</v>
      </c>
      <c r="P90" s="179">
        <f t="shared" ca="1" si="27"/>
        <v>8.8599730743773719</v>
      </c>
      <c r="Q90" s="179">
        <f t="shared" ca="1" si="28"/>
        <v>2.72999170350454</v>
      </c>
      <c r="R90" s="180">
        <f t="shared" ca="1" si="29"/>
        <v>650.868022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664.58238200000005</v>
      </c>
      <c r="I91" s="182">
        <f t="shared" ca="1" si="20"/>
        <v>494.31</v>
      </c>
      <c r="J91" s="179">
        <f t="shared" ca="1" si="21"/>
        <v>158.44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664.57999999999993</v>
      </c>
      <c r="N91" s="178">
        <f t="shared" ca="1" si="25"/>
        <v>494.31177171509836</v>
      </c>
      <c r="O91" s="179">
        <f t="shared" ca="1" si="26"/>
        <v>158.44056788359569</v>
      </c>
      <c r="P91" s="179">
        <f t="shared" ca="1" si="27"/>
        <v>9.0400324013361839</v>
      </c>
      <c r="Q91" s="179">
        <f t="shared" ca="1" si="28"/>
        <v>2.7900099999699064</v>
      </c>
      <c r="R91" s="180">
        <f t="shared" ca="1" si="29"/>
        <v>664.58238200000017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664.58238200000005</v>
      </c>
      <c r="I92" s="182">
        <f t="shared" ca="1" si="20"/>
        <v>494.31</v>
      </c>
      <c r="J92" s="179">
        <f t="shared" ca="1" si="21"/>
        <v>158.44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664.57999999999993</v>
      </c>
      <c r="N92" s="178">
        <f t="shared" ca="1" si="25"/>
        <v>494.31177171509836</v>
      </c>
      <c r="O92" s="179">
        <f t="shared" ca="1" si="26"/>
        <v>158.44056788359569</v>
      </c>
      <c r="P92" s="179">
        <f t="shared" ca="1" si="27"/>
        <v>9.0400324013361839</v>
      </c>
      <c r="Q92" s="179">
        <f t="shared" ca="1" si="28"/>
        <v>2.7900099999699064</v>
      </c>
      <c r="R92" s="180">
        <f t="shared" ca="1" si="29"/>
        <v>664.58238200000017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664.58238200000005</v>
      </c>
      <c r="I93" s="182">
        <f t="shared" ca="1" si="20"/>
        <v>494.31</v>
      </c>
      <c r="J93" s="179">
        <f t="shared" ca="1" si="21"/>
        <v>158.44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664.57999999999993</v>
      </c>
      <c r="N93" s="178">
        <f t="shared" ca="1" si="25"/>
        <v>494.31177171509836</v>
      </c>
      <c r="O93" s="179">
        <f t="shared" ca="1" si="26"/>
        <v>158.44056788359569</v>
      </c>
      <c r="P93" s="179">
        <f t="shared" ca="1" si="27"/>
        <v>9.0400324013361839</v>
      </c>
      <c r="Q93" s="179">
        <f t="shared" ca="1" si="28"/>
        <v>2.7900099999699064</v>
      </c>
      <c r="R93" s="180">
        <f t="shared" ca="1" si="29"/>
        <v>664.58238200000017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664.58238200000005</v>
      </c>
      <c r="I94" s="182">
        <f t="shared" ca="1" si="20"/>
        <v>494.31</v>
      </c>
      <c r="J94" s="179">
        <f t="shared" ca="1" si="21"/>
        <v>158.44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664.57999999999993</v>
      </c>
      <c r="N94" s="178">
        <f t="shared" ca="1" si="25"/>
        <v>494.31177171509836</v>
      </c>
      <c r="O94" s="179">
        <f t="shared" ca="1" si="26"/>
        <v>158.44056788359569</v>
      </c>
      <c r="P94" s="179">
        <f t="shared" ca="1" si="27"/>
        <v>9.0400324013361839</v>
      </c>
      <c r="Q94" s="179">
        <f t="shared" ca="1" si="28"/>
        <v>2.7900099999699064</v>
      </c>
      <c r="R94" s="180">
        <f t="shared" ca="1" si="29"/>
        <v>664.58238200000017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664.58238200000005</v>
      </c>
      <c r="I95" s="182">
        <f t="shared" ca="1" si="20"/>
        <v>494.31</v>
      </c>
      <c r="J95" s="179">
        <f t="shared" ca="1" si="21"/>
        <v>158.44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664.57999999999993</v>
      </c>
      <c r="N95" s="178">
        <f t="shared" ca="1" si="25"/>
        <v>494.31177171509836</v>
      </c>
      <c r="O95" s="179">
        <f t="shared" ca="1" si="26"/>
        <v>158.44056788359569</v>
      </c>
      <c r="P95" s="179">
        <f t="shared" ca="1" si="27"/>
        <v>9.0400324013361839</v>
      </c>
      <c r="Q95" s="179">
        <f t="shared" ca="1" si="28"/>
        <v>2.7900099999699064</v>
      </c>
      <c r="R95" s="180">
        <f t="shared" ca="1" si="29"/>
        <v>664.58238200000017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664.58238200000005</v>
      </c>
      <c r="I96" s="182">
        <f t="shared" ca="1" si="20"/>
        <v>494.31</v>
      </c>
      <c r="J96" s="179">
        <f t="shared" ca="1" si="21"/>
        <v>158.44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664.57999999999993</v>
      </c>
      <c r="N96" s="178">
        <f t="shared" ca="1" si="25"/>
        <v>494.31177171509836</v>
      </c>
      <c r="O96" s="179">
        <f t="shared" ca="1" si="26"/>
        <v>158.44056788359569</v>
      </c>
      <c r="P96" s="179">
        <f t="shared" ca="1" si="27"/>
        <v>9.0400324013361839</v>
      </c>
      <c r="Q96" s="179">
        <f t="shared" ca="1" si="28"/>
        <v>2.7900099999699064</v>
      </c>
      <c r="R96" s="180">
        <f t="shared" ca="1" si="29"/>
        <v>664.58238200000017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664.58238200000005</v>
      </c>
      <c r="I97" s="182">
        <f t="shared" ca="1" si="20"/>
        <v>494.31</v>
      </c>
      <c r="J97" s="179">
        <f t="shared" ca="1" si="21"/>
        <v>158.44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664.57999999999993</v>
      </c>
      <c r="N97" s="178">
        <f t="shared" ca="1" si="25"/>
        <v>494.31177171509836</v>
      </c>
      <c r="O97" s="179">
        <f t="shared" ca="1" si="26"/>
        <v>158.44056788359569</v>
      </c>
      <c r="P97" s="179">
        <f t="shared" ca="1" si="27"/>
        <v>9.0400324013361839</v>
      </c>
      <c r="Q97" s="179">
        <f t="shared" ca="1" si="28"/>
        <v>2.7900099999699064</v>
      </c>
      <c r="R97" s="180">
        <f t="shared" ca="1" si="29"/>
        <v>664.58238200000017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664.58238200000005</v>
      </c>
      <c r="I98" s="187">
        <f t="shared" ca="1" si="20"/>
        <v>494.31</v>
      </c>
      <c r="J98" s="184">
        <f t="shared" ca="1" si="21"/>
        <v>158.44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664.57999999999993</v>
      </c>
      <c r="N98" s="183">
        <f t="shared" ca="1" si="25"/>
        <v>494.31177171509836</v>
      </c>
      <c r="O98" s="184">
        <f t="shared" ca="1" si="26"/>
        <v>158.44056788359569</v>
      </c>
      <c r="P98" s="184">
        <f t="shared" ca="1" si="27"/>
        <v>9.0400324013361839</v>
      </c>
      <c r="Q98" s="184">
        <f t="shared" ca="1" si="28"/>
        <v>2.7900099999699064</v>
      </c>
      <c r="R98" s="185">
        <f t="shared" ca="1" si="29"/>
        <v>664.58238200000017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16.521232727999973</v>
      </c>
      <c r="C99" s="56">
        <f t="shared" ref="C99:R99" ca="1" si="30">SUM(C3:C98)/4000</f>
        <v>12.288728082905937</v>
      </c>
      <c r="D99" s="54">
        <f t="shared" ca="1" si="30"/>
        <v>3.9378902716880093</v>
      </c>
      <c r="E99" s="54">
        <f t="shared" ca="1" si="30"/>
        <v>0.22450726892270365</v>
      </c>
      <c r="F99" s="55">
        <f t="shared" ca="1" si="30"/>
        <v>7.0107104483340746E-2</v>
      </c>
      <c r="G99" s="59">
        <f t="shared" ca="1" si="30"/>
        <v>11.429659944249991</v>
      </c>
      <c r="H99" s="59">
        <f t="shared" ca="1" si="30"/>
        <v>11.038765573750005</v>
      </c>
      <c r="I99" s="170">
        <f t="shared" ca="1" si="30"/>
        <v>8.2832350000000066</v>
      </c>
      <c r="J99" s="54">
        <f t="shared" ca="1" si="30"/>
        <v>2.558452500000004</v>
      </c>
      <c r="K99" s="54">
        <f t="shared" ca="1" si="30"/>
        <v>0.14977250000000003</v>
      </c>
      <c r="L99" s="54">
        <f t="shared" ca="1" si="30"/>
        <v>4.7312499999999993E-2</v>
      </c>
      <c r="M99" s="55">
        <f t="shared" ca="1" si="30"/>
        <v>11.038772499999999</v>
      </c>
      <c r="N99" s="56">
        <f t="shared" ca="1" si="30"/>
        <v>8.2832297978129716</v>
      </c>
      <c r="O99" s="54">
        <f t="shared" ca="1" si="30"/>
        <v>2.5584507933185416</v>
      </c>
      <c r="P99" s="54">
        <f t="shared" ca="1" si="30"/>
        <v>0.14977242617922554</v>
      </c>
      <c r="Q99" s="54">
        <f t="shared" ca="1" si="30"/>
        <v>4.7312556439259801E-2</v>
      </c>
      <c r="R99" s="55">
        <f t="shared" ca="1" si="30"/>
        <v>11.038765573750005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-3.4408028590746653E-3</v>
      </c>
      <c r="L3" s="24">
        <f>BRPL_EOD!L3-BRPL_ISGS_exbus!L3</f>
        <v>0</v>
      </c>
      <c r="M3" s="24">
        <f>BRPL_EOD!M3-BRPL_ISGS_exbus!M3</f>
        <v>6.78491190603836E-3</v>
      </c>
      <c r="N3" s="24">
        <f>BRPL_EOD!N3-BRPL_ISGS_exbus!N3</f>
        <v>-5.718247293984291E-4</v>
      </c>
      <c r="O3" s="24">
        <f>BRPL_EOD!O3-BRPL_ISGS_exbus!O3</f>
        <v>1.0536798064748609E-3</v>
      </c>
      <c r="P3" s="24">
        <f>BRPL_EOD!P3-BRPL_ISGS_exbus!P3</f>
        <v>2.1236378703193282E-4</v>
      </c>
      <c r="Q3" s="24">
        <f>BRPL_EOD!Q3-BRPL_ISGS_exbus!Q3</f>
        <v>2.257719579139561E-3</v>
      </c>
      <c r="R3" s="24">
        <f>BRPL_EOD!R3-BRPL_ISGS_exbus!R3</f>
        <v>5.8333530089917929E-3</v>
      </c>
      <c r="S3" s="24">
        <f>BRPL_EOD!S3-BRPL_ISGS_exbus!S3</f>
        <v>5.7734715355799437E-3</v>
      </c>
      <c r="T3" s="24">
        <f>BRPL_EOD!T3-BRPL_ISGS_exbus!T3</f>
        <v>1.9570268456374773E-3</v>
      </c>
      <c r="U3" s="24">
        <f>BRPL_EOD!U3-BRPL_ISGS_exbus!U3</f>
        <v>4.1674500316446483E-5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1.8621762678421305E-3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-1.7717150983571628E-3</v>
      </c>
      <c r="L4" s="24">
        <f>BRPL_EOD!L4-BRPL_ISGS_exbus!L4</f>
        <v>0</v>
      </c>
      <c r="M4" s="24">
        <f>BRPL_EOD!M4-BRPL_ISGS_exbus!M4</f>
        <v>6.78491190603836E-3</v>
      </c>
      <c r="N4" s="24">
        <f>BRPL_EOD!N4-BRPL_ISGS_exbus!N4</f>
        <v>6.082687864150671E-3</v>
      </c>
      <c r="O4" s="24">
        <f>BRPL_EOD!O4-BRPL_ISGS_exbus!O4</f>
        <v>3.3686819695617487E-3</v>
      </c>
      <c r="P4" s="24">
        <f>BRPL_EOD!P4-BRPL_ISGS_exbus!P4</f>
        <v>1.4561700952953061E-4</v>
      </c>
      <c r="Q4" s="24">
        <f>BRPL_EOD!Q4-BRPL_ISGS_exbus!Q4</f>
        <v>1.7383339432743838E-3</v>
      </c>
      <c r="R4" s="24">
        <f>BRPL_EOD!R4-BRPL_ISGS_exbus!R4</f>
        <v>-3.6099884712825769E-4</v>
      </c>
      <c r="S4" s="24">
        <f>BRPL_EOD!S4-BRPL_ISGS_exbus!S4</f>
        <v>2.7648479400745885E-3</v>
      </c>
      <c r="T4" s="24">
        <f>BRPL_EOD!T4-BRPL_ISGS_exbus!T4</f>
        <v>-2.0594765100672152E-3</v>
      </c>
      <c r="U4" s="24">
        <f>BRPL_EOD!U4-BRPL_ISGS_exbus!U4</f>
        <v>-7.221763430180772E-4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1.8621762678421305E-3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-1.7717150983571628E-3</v>
      </c>
      <c r="L5" s="24">
        <f>BRPL_EOD!L5-BRPL_ISGS_exbus!L5</f>
        <v>0</v>
      </c>
      <c r="M5" s="24">
        <f>BRPL_EOD!M5-BRPL_ISGS_exbus!M5</f>
        <v>6.78491190603836E-3</v>
      </c>
      <c r="N5" s="24">
        <f>BRPL_EOD!N5-BRPL_ISGS_exbus!N5</f>
        <v>6.082687864150671E-3</v>
      </c>
      <c r="O5" s="24">
        <f>BRPL_EOD!O5-BRPL_ISGS_exbus!O5</f>
        <v>3.3686819695617487E-3</v>
      </c>
      <c r="P5" s="24">
        <f>BRPL_EOD!P5-BRPL_ISGS_exbus!P5</f>
        <v>1.4561700952953061E-4</v>
      </c>
      <c r="Q5" s="24">
        <f>BRPL_EOD!Q5-BRPL_ISGS_exbus!Q5</f>
        <v>1.7383339432743838E-3</v>
      </c>
      <c r="R5" s="24">
        <f>BRPL_EOD!R5-BRPL_ISGS_exbus!R5</f>
        <v>-3.6099884712825769E-4</v>
      </c>
      <c r="S5" s="24">
        <f>BRPL_EOD!S5-BRPL_ISGS_exbus!S5</f>
        <v>2.7648479400745885E-3</v>
      </c>
      <c r="T5" s="24">
        <f>BRPL_EOD!T5-BRPL_ISGS_exbus!T5</f>
        <v>-2.0594765100672152E-3</v>
      </c>
      <c r="U5" s="24">
        <f>BRPL_EOD!U5-BRPL_ISGS_exbus!U5</f>
        <v>-7.221763430180772E-4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1.8621762678421305E-3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-1.7717150983571628E-3</v>
      </c>
      <c r="L6" s="24">
        <f>BRPL_EOD!L6-BRPL_ISGS_exbus!L6</f>
        <v>0</v>
      </c>
      <c r="M6" s="24">
        <f>BRPL_EOD!M6-BRPL_ISGS_exbus!M6</f>
        <v>6.78491190603836E-3</v>
      </c>
      <c r="N6" s="24">
        <f>BRPL_EOD!N6-BRPL_ISGS_exbus!N6</f>
        <v>6.082687864150671E-3</v>
      </c>
      <c r="O6" s="24">
        <f>BRPL_EOD!O6-BRPL_ISGS_exbus!O6</f>
        <v>3.3686819695617487E-3</v>
      </c>
      <c r="P6" s="24">
        <f>BRPL_EOD!P6-BRPL_ISGS_exbus!P6</f>
        <v>1.4561700952953061E-4</v>
      </c>
      <c r="Q6" s="24">
        <f>BRPL_EOD!Q6-BRPL_ISGS_exbus!Q6</f>
        <v>1.7383339432743838E-3</v>
      </c>
      <c r="R6" s="24">
        <f>BRPL_EOD!R6-BRPL_ISGS_exbus!R6</f>
        <v>-3.6099884712825769E-4</v>
      </c>
      <c r="S6" s="24">
        <f>BRPL_EOD!S6-BRPL_ISGS_exbus!S6</f>
        <v>2.7648479400745885E-3</v>
      </c>
      <c r="T6" s="24">
        <f>BRPL_EOD!T6-BRPL_ISGS_exbus!T6</f>
        <v>-2.0594765100672152E-3</v>
      </c>
      <c r="U6" s="24">
        <f>BRPL_EOD!U6-BRPL_ISGS_exbus!U6</f>
        <v>-7.221763430180772E-4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1.8621762678421305E-3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-1.384966775049179E-3</v>
      </c>
      <c r="L7" s="24">
        <f>BRPL_EOD!L7-BRPL_ISGS_exbus!L7</f>
        <v>0</v>
      </c>
      <c r="M7" s="24">
        <f>BRPL_EOD!M7-BRPL_ISGS_exbus!M7</f>
        <v>6.78491190603836E-3</v>
      </c>
      <c r="N7" s="24">
        <f>BRPL_EOD!N7-BRPL_ISGS_exbus!N7</f>
        <v>6.082687864150671E-3</v>
      </c>
      <c r="O7" s="24">
        <f>BRPL_EOD!O7-BRPL_ISGS_exbus!O7</f>
        <v>3.3686819695617487E-3</v>
      </c>
      <c r="P7" s="24">
        <f>BRPL_EOD!P7-BRPL_ISGS_exbus!P7</f>
        <v>1.4561700952953061E-4</v>
      </c>
      <c r="Q7" s="24">
        <f>BRPL_EOD!Q7-BRPL_ISGS_exbus!Q7</f>
        <v>1.7383339432743838E-3</v>
      </c>
      <c r="R7" s="24">
        <f>BRPL_EOD!R7-BRPL_ISGS_exbus!R7</f>
        <v>-3.6099884712825769E-4</v>
      </c>
      <c r="S7" s="24">
        <f>BRPL_EOD!S7-BRPL_ISGS_exbus!S7</f>
        <v>2.7648479400745885E-3</v>
      </c>
      <c r="T7" s="24">
        <f>BRPL_EOD!T7-BRPL_ISGS_exbus!T7</f>
        <v>-2.0594765100672152E-3</v>
      </c>
      <c r="U7" s="24">
        <f>BRPL_EOD!U7-BRPL_ISGS_exbus!U7</f>
        <v>-7.221763430180772E-4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1.8642639093968683E-3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-1.384966775049179E-3</v>
      </c>
      <c r="L8" s="24">
        <f>BRPL_EOD!L8-BRPL_ISGS_exbus!L8</f>
        <v>1.5303523238330285E-4</v>
      </c>
      <c r="M8" s="24">
        <f>BRPL_EOD!M8-BRPL_ISGS_exbus!M8</f>
        <v>6.78491190603836E-3</v>
      </c>
      <c r="N8" s="24">
        <f>BRPL_EOD!N8-BRPL_ISGS_exbus!N8</f>
        <v>6.082687864150671E-3</v>
      </c>
      <c r="O8" s="24">
        <f>BRPL_EOD!O8-BRPL_ISGS_exbus!O8</f>
        <v>3.3686819695617487E-3</v>
      </c>
      <c r="P8" s="24">
        <f>BRPL_EOD!P8-BRPL_ISGS_exbus!P8</f>
        <v>1.4561700952953061E-4</v>
      </c>
      <c r="Q8" s="24">
        <f>BRPL_EOD!Q8-BRPL_ISGS_exbus!Q8</f>
        <v>1.7383339432743838E-3</v>
      </c>
      <c r="R8" s="24">
        <f>BRPL_EOD!R8-BRPL_ISGS_exbus!R8</f>
        <v>-3.6099884712825769E-4</v>
      </c>
      <c r="S8" s="24">
        <f>BRPL_EOD!S8-BRPL_ISGS_exbus!S8</f>
        <v>2.7648479400745885E-3</v>
      </c>
      <c r="T8" s="24">
        <f>BRPL_EOD!T8-BRPL_ISGS_exbus!T8</f>
        <v>-2.0594765100672152E-3</v>
      </c>
      <c r="U8" s="24">
        <f>BRPL_EOD!U8-BRPL_ISGS_exbus!U8</f>
        <v>-7.221763430180772E-4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1.8642639093968683E-3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-1.384966775049179E-3</v>
      </c>
      <c r="L9" s="24">
        <f>BRPL_EOD!L9-BRPL_ISGS_exbus!L9</f>
        <v>0</v>
      </c>
      <c r="M9" s="24">
        <f>BRPL_EOD!M9-BRPL_ISGS_exbus!M9</f>
        <v>6.78491190603836E-3</v>
      </c>
      <c r="N9" s="24">
        <f>BRPL_EOD!N9-BRPL_ISGS_exbus!N9</f>
        <v>6.082687864150671E-3</v>
      </c>
      <c r="O9" s="24">
        <f>BRPL_EOD!O9-BRPL_ISGS_exbus!O9</f>
        <v>3.3686819695617487E-3</v>
      </c>
      <c r="P9" s="24">
        <f>BRPL_EOD!P9-BRPL_ISGS_exbus!P9</f>
        <v>1.4561700952953061E-4</v>
      </c>
      <c r="Q9" s="24">
        <f>BRPL_EOD!Q9-BRPL_ISGS_exbus!Q9</f>
        <v>1.7383339432743838E-3</v>
      </c>
      <c r="R9" s="24">
        <f>BRPL_EOD!R9-BRPL_ISGS_exbus!R9</f>
        <v>-3.6099884712825769E-4</v>
      </c>
      <c r="S9" s="24">
        <f>BRPL_EOD!S9-BRPL_ISGS_exbus!S9</f>
        <v>2.7648479400745885E-3</v>
      </c>
      <c r="T9" s="24">
        <f>BRPL_EOD!T9-BRPL_ISGS_exbus!T9</f>
        <v>-2.0594765100672152E-3</v>
      </c>
      <c r="U9" s="24">
        <f>BRPL_EOD!U9-BRPL_ISGS_exbus!U9</f>
        <v>-7.221763430180772E-4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-1.1695683402734858E-4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-1.384966775049179E-3</v>
      </c>
      <c r="L10" s="24">
        <f>BRPL_EOD!L10-BRPL_ISGS_exbus!L10</f>
        <v>7.6746044437214778E-4</v>
      </c>
      <c r="M10" s="24">
        <f>BRPL_EOD!M10-BRPL_ISGS_exbus!M10</f>
        <v>6.78491190603836E-3</v>
      </c>
      <c r="N10" s="24">
        <f>BRPL_EOD!N10-BRPL_ISGS_exbus!N10</f>
        <v>6.082687864150671E-3</v>
      </c>
      <c r="O10" s="24">
        <f>BRPL_EOD!O10-BRPL_ISGS_exbus!O10</f>
        <v>3.3686819695617487E-3</v>
      </c>
      <c r="P10" s="24">
        <f>BRPL_EOD!P10-BRPL_ISGS_exbus!P10</f>
        <v>1.4561700952953061E-4</v>
      </c>
      <c r="Q10" s="24">
        <f>BRPL_EOD!Q10-BRPL_ISGS_exbus!Q10</f>
        <v>1.7383339432743838E-3</v>
      </c>
      <c r="R10" s="24">
        <f>BRPL_EOD!R10-BRPL_ISGS_exbus!R10</f>
        <v>-3.6099884712825769E-4</v>
      </c>
      <c r="S10" s="24">
        <f>BRPL_EOD!S10-BRPL_ISGS_exbus!S10</f>
        <v>2.7648479400745885E-3</v>
      </c>
      <c r="T10" s="24">
        <f>BRPL_EOD!T10-BRPL_ISGS_exbus!T10</f>
        <v>-2.0594765100672152E-3</v>
      </c>
      <c r="U10" s="24">
        <f>BRPL_EOD!U10-BRPL_ISGS_exbus!U10</f>
        <v>-7.221763430180772E-4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-1.1695683402734858E-4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-9.8511671689038849E-4</v>
      </c>
      <c r="L11" s="24">
        <f>BRPL_EOD!L11-BRPL_ISGS_exbus!L11</f>
        <v>4.6740421848667779E-4</v>
      </c>
      <c r="M11" s="24">
        <f>BRPL_EOD!M11-BRPL_ISGS_exbus!M11</f>
        <v>6.78491190603836E-3</v>
      </c>
      <c r="N11" s="24">
        <f>BRPL_EOD!N11-BRPL_ISGS_exbus!N11</f>
        <v>6.082687864150671E-3</v>
      </c>
      <c r="O11" s="24">
        <f>BRPL_EOD!O11-BRPL_ISGS_exbus!O11</f>
        <v>3.3686819695617487E-3</v>
      </c>
      <c r="P11" s="24">
        <f>BRPL_EOD!P11-BRPL_ISGS_exbus!P11</f>
        <v>1.4561700952953061E-4</v>
      </c>
      <c r="Q11" s="24">
        <f>BRPL_EOD!Q11-BRPL_ISGS_exbus!Q11</f>
        <v>1.7383339432743838E-3</v>
      </c>
      <c r="R11" s="24">
        <f>BRPL_EOD!R11-BRPL_ISGS_exbus!R11</f>
        <v>-3.6099884712825769E-4</v>
      </c>
      <c r="S11" s="24">
        <f>BRPL_EOD!S11-BRPL_ISGS_exbus!S11</f>
        <v>2.7648479400745885E-3</v>
      </c>
      <c r="T11" s="24">
        <f>BRPL_EOD!T11-BRPL_ISGS_exbus!T11</f>
        <v>-2.0594765100672152E-3</v>
      </c>
      <c r="U11" s="24">
        <f>BRPL_EOD!U11-BRPL_ISGS_exbus!U11</f>
        <v>-7.221763430180772E-4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-1.1695683402734858E-4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-9.8511671689038849E-4</v>
      </c>
      <c r="L12" s="24">
        <f>BRPL_EOD!L12-BRPL_ISGS_exbus!L12</f>
        <v>0</v>
      </c>
      <c r="M12" s="24">
        <f>BRPL_EOD!M12-BRPL_ISGS_exbus!M12</f>
        <v>6.78491190603836E-3</v>
      </c>
      <c r="N12" s="24">
        <f>BRPL_EOD!N12-BRPL_ISGS_exbus!N12</f>
        <v>6.082687864150671E-3</v>
      </c>
      <c r="O12" s="24">
        <f>BRPL_EOD!O12-BRPL_ISGS_exbus!O12</f>
        <v>3.3686819695617487E-3</v>
      </c>
      <c r="P12" s="24">
        <f>BRPL_EOD!P12-BRPL_ISGS_exbus!P12</f>
        <v>1.4561700952953061E-4</v>
      </c>
      <c r="Q12" s="24">
        <f>BRPL_EOD!Q12-BRPL_ISGS_exbus!Q12</f>
        <v>1.7383339432743838E-3</v>
      </c>
      <c r="R12" s="24">
        <f>BRPL_EOD!R12-BRPL_ISGS_exbus!R12</f>
        <v>-3.6099884712825769E-4</v>
      </c>
      <c r="S12" s="24">
        <f>BRPL_EOD!S12-BRPL_ISGS_exbus!S12</f>
        <v>2.7648479400745885E-3</v>
      </c>
      <c r="T12" s="24">
        <f>BRPL_EOD!T12-BRPL_ISGS_exbus!T12</f>
        <v>-2.0594765100672152E-3</v>
      </c>
      <c r="U12" s="24">
        <f>BRPL_EOD!U12-BRPL_ISGS_exbus!U12</f>
        <v>-7.221763430180772E-4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-1.1695683402734858E-4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-9.8511671689038849E-4</v>
      </c>
      <c r="L13" s="24">
        <f>BRPL_EOD!L13-BRPL_ISGS_exbus!L13</f>
        <v>0</v>
      </c>
      <c r="M13" s="24">
        <f>BRPL_EOD!M13-BRPL_ISGS_exbus!M13</f>
        <v>6.78491190603836E-3</v>
      </c>
      <c r="N13" s="24">
        <f>BRPL_EOD!N13-BRPL_ISGS_exbus!N13</f>
        <v>6.082687864150671E-3</v>
      </c>
      <c r="O13" s="24">
        <f>BRPL_EOD!O13-BRPL_ISGS_exbus!O13</f>
        <v>3.3686819695617487E-3</v>
      </c>
      <c r="P13" s="24">
        <f>BRPL_EOD!P13-BRPL_ISGS_exbus!P13</f>
        <v>1.4561700952953061E-4</v>
      </c>
      <c r="Q13" s="24">
        <f>BRPL_EOD!Q13-BRPL_ISGS_exbus!Q13</f>
        <v>1.7383339432743838E-3</v>
      </c>
      <c r="R13" s="24">
        <f>BRPL_EOD!R13-BRPL_ISGS_exbus!R13</f>
        <v>-3.6099884712825769E-4</v>
      </c>
      <c r="S13" s="24">
        <f>BRPL_EOD!S13-BRPL_ISGS_exbus!S13</f>
        <v>2.7648479400745885E-3</v>
      </c>
      <c r="T13" s="24">
        <f>BRPL_EOD!T13-BRPL_ISGS_exbus!T13</f>
        <v>-2.0594765100672152E-3</v>
      </c>
      <c r="U13" s="24">
        <f>BRPL_EOD!U13-BRPL_ISGS_exbus!U13</f>
        <v>-7.221763430180772E-4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-1.1695683402734858E-4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-9.8511671689038849E-4</v>
      </c>
      <c r="L14" s="24">
        <f>BRPL_EOD!L14-BRPL_ISGS_exbus!L14</f>
        <v>0</v>
      </c>
      <c r="M14" s="24">
        <f>BRPL_EOD!M14-BRPL_ISGS_exbus!M14</f>
        <v>6.78491190603836E-3</v>
      </c>
      <c r="N14" s="24">
        <f>BRPL_EOD!N14-BRPL_ISGS_exbus!N14</f>
        <v>6.082687864150671E-3</v>
      </c>
      <c r="O14" s="24">
        <f>BRPL_EOD!O14-BRPL_ISGS_exbus!O14</f>
        <v>3.3686819695617487E-3</v>
      </c>
      <c r="P14" s="24">
        <f>BRPL_EOD!P14-BRPL_ISGS_exbus!P14</f>
        <v>1.4561700952953061E-4</v>
      </c>
      <c r="Q14" s="24">
        <f>BRPL_EOD!Q14-BRPL_ISGS_exbus!Q14</f>
        <v>1.7383339432743838E-3</v>
      </c>
      <c r="R14" s="24">
        <f>BRPL_EOD!R14-BRPL_ISGS_exbus!R14</f>
        <v>-3.6099884712825769E-4</v>
      </c>
      <c r="S14" s="24">
        <f>BRPL_EOD!S14-BRPL_ISGS_exbus!S14</f>
        <v>2.7648479400745885E-3</v>
      </c>
      <c r="T14" s="24">
        <f>BRPL_EOD!T14-BRPL_ISGS_exbus!T14</f>
        <v>-2.0594765100672152E-3</v>
      </c>
      <c r="U14" s="24">
        <f>BRPL_EOD!U14-BRPL_ISGS_exbus!U14</f>
        <v>-7.221763430180772E-4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-1.1695683402734858E-4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1.7697543422627859E-3</v>
      </c>
      <c r="L15" s="24">
        <f>BRPL_EOD!L15-BRPL_ISGS_exbus!L15</f>
        <v>0</v>
      </c>
      <c r="M15" s="24">
        <f>BRPL_EOD!M15-BRPL_ISGS_exbus!M15</f>
        <v>-7.1158893281619839E-4</v>
      </c>
      <c r="N15" s="24">
        <f>BRPL_EOD!N15-BRPL_ISGS_exbus!N15</f>
        <v>-2.1448033001618683E-3</v>
      </c>
      <c r="O15" s="24">
        <f>BRPL_EOD!O15-BRPL_ISGS_exbus!O15</f>
        <v>2.5602754710689624E-3</v>
      </c>
      <c r="P15" s="24">
        <f>BRPL_EOD!P15-BRPL_ISGS_exbus!P15</f>
        <v>4.8552666765644403E-4</v>
      </c>
      <c r="Q15" s="24">
        <f>BRPL_EOD!Q15-BRPL_ISGS_exbus!Q15</f>
        <v>-1.8673374663062958E-3</v>
      </c>
      <c r="R15" s="24">
        <f>BRPL_EOD!R15-BRPL_ISGS_exbus!R15</f>
        <v>-2.90586623164657E-3</v>
      </c>
      <c r="S15" s="24">
        <f>BRPL_EOD!S15-BRPL_ISGS_exbus!S15</f>
        <v>4.2503634775012955E-3</v>
      </c>
      <c r="T15" s="24">
        <f>BRPL_EOD!T15-BRPL_ISGS_exbus!T15</f>
        <v>-1.1750000000001481E-3</v>
      </c>
      <c r="U15" s="24">
        <f>BRPL_EOD!U15-BRPL_ISGS_exbus!U15</f>
        <v>-7.221763430180772E-4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-1.1695683402734858E-4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-4.8786188680765008E-3</v>
      </c>
      <c r="L16" s="24">
        <f>BRPL_EOD!L16-BRPL_ISGS_exbus!L16</f>
        <v>0</v>
      </c>
      <c r="M16" s="24">
        <f>BRPL_EOD!M16-BRPL_ISGS_exbus!M16</f>
        <v>-7.1158893281619839E-4</v>
      </c>
      <c r="N16" s="24">
        <f>BRPL_EOD!N16-BRPL_ISGS_exbus!N16</f>
        <v>-2.1448033001618683E-3</v>
      </c>
      <c r="O16" s="24">
        <f>BRPL_EOD!O16-BRPL_ISGS_exbus!O16</f>
        <v>2.5602754710689624E-3</v>
      </c>
      <c r="P16" s="24">
        <f>BRPL_EOD!P16-BRPL_ISGS_exbus!P16</f>
        <v>4.8552666765644403E-4</v>
      </c>
      <c r="Q16" s="24">
        <f>BRPL_EOD!Q16-BRPL_ISGS_exbus!Q16</f>
        <v>-1.8673374663062958E-3</v>
      </c>
      <c r="R16" s="24">
        <f>BRPL_EOD!R16-BRPL_ISGS_exbus!R16</f>
        <v>-2.90586623164657E-3</v>
      </c>
      <c r="S16" s="24">
        <f>BRPL_EOD!S16-BRPL_ISGS_exbus!S16</f>
        <v>4.2503634775012955E-3</v>
      </c>
      <c r="T16" s="24">
        <f>BRPL_EOD!T16-BRPL_ISGS_exbus!T16</f>
        <v>-1.1750000000001481E-3</v>
      </c>
      <c r="U16" s="24">
        <f>BRPL_EOD!U16-BRPL_ISGS_exbus!U16</f>
        <v>-7.221763430180772E-4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-1.1695683402734858E-4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-2.4258484040728945E-4</v>
      </c>
      <c r="L17" s="24">
        <f>BRPL_EOD!L17-BRPL_ISGS_exbus!L17</f>
        <v>1.0557582733827786E-4</v>
      </c>
      <c r="M17" s="24">
        <f>BRPL_EOD!M17-BRPL_ISGS_exbus!M17</f>
        <v>-7.1158893281619839E-4</v>
      </c>
      <c r="N17" s="24">
        <f>BRPL_EOD!N17-BRPL_ISGS_exbus!N17</f>
        <v>-2.1448033001618683E-3</v>
      </c>
      <c r="O17" s="24">
        <f>BRPL_EOD!O17-BRPL_ISGS_exbus!O17</f>
        <v>2.5602754710689624E-3</v>
      </c>
      <c r="P17" s="24">
        <f>BRPL_EOD!P17-BRPL_ISGS_exbus!P17</f>
        <v>4.8552666765644403E-4</v>
      </c>
      <c r="Q17" s="24">
        <f>BRPL_EOD!Q17-BRPL_ISGS_exbus!Q17</f>
        <v>-1.8673374663062958E-3</v>
      </c>
      <c r="R17" s="24">
        <f>BRPL_EOD!R17-BRPL_ISGS_exbus!R17</f>
        <v>-2.90586623164657E-3</v>
      </c>
      <c r="S17" s="24">
        <f>BRPL_EOD!S17-BRPL_ISGS_exbus!S17</f>
        <v>4.2503634775012955E-3</v>
      </c>
      <c r="T17" s="24">
        <f>BRPL_EOD!T17-BRPL_ISGS_exbus!T17</f>
        <v>-1.1750000000001481E-3</v>
      </c>
      <c r="U17" s="24">
        <f>BRPL_EOD!U17-BRPL_ISGS_exbus!U17</f>
        <v>-7.221763430180772E-4</v>
      </c>
      <c r="V17" s="24">
        <f>BRPL_EOD!V17-BRPL_ISGS_exbus!V17</f>
        <v>5.3282742856985976E-4</v>
      </c>
      <c r="W17" s="24">
        <f>BRPL_EOD!W17-BRPL_ISGS_exbus!W17</f>
        <v>-1.0806556464814321E-2</v>
      </c>
      <c r="X17" s="24">
        <f>BRPL_EOD!X17-BRPL_ISGS_exbus!X17</f>
        <v>-1.1695683402734858E-4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4.1645002238510642E-4</v>
      </c>
      <c r="L18" s="24">
        <f>BRPL_EOD!L18-BRPL_ISGS_exbus!L18</f>
        <v>1.0557582733827786E-4</v>
      </c>
      <c r="M18" s="24">
        <f>BRPL_EOD!M18-BRPL_ISGS_exbus!M18</f>
        <v>-7.1158893281619839E-4</v>
      </c>
      <c r="N18" s="24">
        <f>BRPL_EOD!N18-BRPL_ISGS_exbus!N18</f>
        <v>-2.1448033001618683E-3</v>
      </c>
      <c r="O18" s="24">
        <f>BRPL_EOD!O18-BRPL_ISGS_exbus!O18</f>
        <v>2.5602754710689624E-3</v>
      </c>
      <c r="P18" s="24">
        <f>BRPL_EOD!P18-BRPL_ISGS_exbus!P18</f>
        <v>4.8552666765644403E-4</v>
      </c>
      <c r="Q18" s="24">
        <f>BRPL_EOD!Q18-BRPL_ISGS_exbus!Q18</f>
        <v>-1.8673374663062958E-3</v>
      </c>
      <c r="R18" s="24">
        <f>BRPL_EOD!R18-BRPL_ISGS_exbus!R18</f>
        <v>-2.90586623164657E-3</v>
      </c>
      <c r="S18" s="24">
        <f>BRPL_EOD!S18-BRPL_ISGS_exbus!S18</f>
        <v>4.2503634775012955E-3</v>
      </c>
      <c r="T18" s="24">
        <f>BRPL_EOD!T18-BRPL_ISGS_exbus!T18</f>
        <v>-1.1750000000001481E-3</v>
      </c>
      <c r="U18" s="24">
        <f>BRPL_EOD!U18-BRPL_ISGS_exbus!U18</f>
        <v>-7.221763430180772E-4</v>
      </c>
      <c r="V18" s="24">
        <f>BRPL_EOD!V18-BRPL_ISGS_exbus!V18</f>
        <v>5.3282742856985976E-4</v>
      </c>
      <c r="W18" s="24">
        <f>BRPL_EOD!W18-BRPL_ISGS_exbus!W18</f>
        <v>-1.0806556464814321E-2</v>
      </c>
      <c r="X18" s="24">
        <f>BRPL_EOD!X18-BRPL_ISGS_exbus!X18</f>
        <v>-1.1695683402734858E-4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-7.4504830706700886E-4</v>
      </c>
      <c r="L19" s="24">
        <f>BRPL_EOD!L19-BRPL_ISGS_exbus!L19</f>
        <v>1.0557582733827786E-4</v>
      </c>
      <c r="M19" s="24">
        <f>BRPL_EOD!M19-BRPL_ISGS_exbus!M19</f>
        <v>-7.1158893281619839E-4</v>
      </c>
      <c r="N19" s="24">
        <f>BRPL_EOD!N19-BRPL_ISGS_exbus!N19</f>
        <v>-2.1448033001618683E-3</v>
      </c>
      <c r="O19" s="24">
        <f>BRPL_EOD!O19-BRPL_ISGS_exbus!O19</f>
        <v>2.5602754710689624E-3</v>
      </c>
      <c r="P19" s="24">
        <f>BRPL_EOD!P19-BRPL_ISGS_exbus!P19</f>
        <v>4.8552666765644403E-4</v>
      </c>
      <c r="Q19" s="24">
        <f>BRPL_EOD!Q19-BRPL_ISGS_exbus!Q19</f>
        <v>-1.8673374663062958E-3</v>
      </c>
      <c r="R19" s="24">
        <f>BRPL_EOD!R19-BRPL_ISGS_exbus!R19</f>
        <v>-2.90586623164657E-3</v>
      </c>
      <c r="S19" s="24">
        <f>BRPL_EOD!S19-BRPL_ISGS_exbus!S19</f>
        <v>4.2503634775012955E-3</v>
      </c>
      <c r="T19" s="24">
        <f>BRPL_EOD!T19-BRPL_ISGS_exbus!T19</f>
        <v>-1.1750000000001481E-3</v>
      </c>
      <c r="U19" s="24">
        <f>BRPL_EOD!U19-BRPL_ISGS_exbus!U19</f>
        <v>-7.221763430180772E-4</v>
      </c>
      <c r="V19" s="24">
        <f>BRPL_EOD!V19-BRPL_ISGS_exbus!V19</f>
        <v>5.3282742856985976E-4</v>
      </c>
      <c r="W19" s="24">
        <f>BRPL_EOD!W19-BRPL_ISGS_exbus!W19</f>
        <v>-1.0806556464814321E-2</v>
      </c>
      <c r="X19" s="24">
        <f>BRPL_EOD!X19-BRPL_ISGS_exbus!X19</f>
        <v>-1.1695683402734858E-4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-2.0711077569330882E-3</v>
      </c>
      <c r="L20" s="24">
        <f>BRPL_EOD!L20-BRPL_ISGS_exbus!L20</f>
        <v>1.0557582733827786E-4</v>
      </c>
      <c r="M20" s="24">
        <f>BRPL_EOD!M20-BRPL_ISGS_exbus!M20</f>
        <v>-7.1158893281619839E-4</v>
      </c>
      <c r="N20" s="24">
        <f>BRPL_EOD!N20-BRPL_ISGS_exbus!N20</f>
        <v>-2.1448033001618683E-3</v>
      </c>
      <c r="O20" s="24">
        <f>BRPL_EOD!O20-BRPL_ISGS_exbus!O20</f>
        <v>2.5602754710689624E-3</v>
      </c>
      <c r="P20" s="24">
        <f>BRPL_EOD!P20-BRPL_ISGS_exbus!P20</f>
        <v>4.8552666765644403E-4</v>
      </c>
      <c r="Q20" s="24">
        <f>BRPL_EOD!Q20-BRPL_ISGS_exbus!Q20</f>
        <v>-1.8673374663062958E-3</v>
      </c>
      <c r="R20" s="24">
        <f>BRPL_EOD!R20-BRPL_ISGS_exbus!R20</f>
        <v>-2.90586623164657E-3</v>
      </c>
      <c r="S20" s="24">
        <f>BRPL_EOD!S20-BRPL_ISGS_exbus!S20</f>
        <v>4.2503634775012955E-3</v>
      </c>
      <c r="T20" s="24">
        <f>BRPL_EOD!T20-BRPL_ISGS_exbus!T20</f>
        <v>-1.1750000000001481E-3</v>
      </c>
      <c r="U20" s="24">
        <f>BRPL_EOD!U20-BRPL_ISGS_exbus!U20</f>
        <v>-7.221763430180772E-4</v>
      </c>
      <c r="V20" s="24">
        <f>BRPL_EOD!V20-BRPL_ISGS_exbus!V20</f>
        <v>5.3282742856985976E-4</v>
      </c>
      <c r="W20" s="24">
        <f>BRPL_EOD!W20-BRPL_ISGS_exbus!W20</f>
        <v>-1.0806556464814321E-2</v>
      </c>
      <c r="X20" s="24">
        <f>BRPL_EOD!X20-BRPL_ISGS_exbus!X20</f>
        <v>-1.1695683402734858E-4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-2.0711077569330882E-3</v>
      </c>
      <c r="L21" s="24">
        <f>BRPL_EOD!L21-BRPL_ISGS_exbus!L21</f>
        <v>1.0557582733827786E-4</v>
      </c>
      <c r="M21" s="24">
        <f>BRPL_EOD!M21-BRPL_ISGS_exbus!M21</f>
        <v>-7.1158893281619839E-4</v>
      </c>
      <c r="N21" s="24">
        <f>BRPL_EOD!N21-BRPL_ISGS_exbus!N21</f>
        <v>-2.1448033001618683E-3</v>
      </c>
      <c r="O21" s="24">
        <f>BRPL_EOD!O21-BRPL_ISGS_exbus!O21</f>
        <v>2.5602754710689624E-3</v>
      </c>
      <c r="P21" s="24">
        <f>BRPL_EOD!P21-BRPL_ISGS_exbus!P21</f>
        <v>4.8552666765644403E-4</v>
      </c>
      <c r="Q21" s="24">
        <f>BRPL_EOD!Q21-BRPL_ISGS_exbus!Q21</f>
        <v>-2.9841698579353704E-3</v>
      </c>
      <c r="R21" s="24">
        <f>BRPL_EOD!R21-BRPL_ISGS_exbus!R21</f>
        <v>-3.485769445305209E-3</v>
      </c>
      <c r="S21" s="24">
        <f>BRPL_EOD!S21-BRPL_ISGS_exbus!S21</f>
        <v>2.691441335299416E-3</v>
      </c>
      <c r="T21" s="24">
        <f>BRPL_EOD!T21-BRPL_ISGS_exbus!T21</f>
        <v>-1.1750000000001481E-3</v>
      </c>
      <c r="U21" s="24">
        <f>BRPL_EOD!U21-BRPL_ISGS_exbus!U21</f>
        <v>-7.221763430180772E-4</v>
      </c>
      <c r="V21" s="24">
        <f>BRPL_EOD!V21-BRPL_ISGS_exbus!V21</f>
        <v>5.3282742856985976E-4</v>
      </c>
      <c r="W21" s="24">
        <f>BRPL_EOD!W21-BRPL_ISGS_exbus!W21</f>
        <v>-1.0806556464814321E-2</v>
      </c>
      <c r="X21" s="24">
        <f>BRPL_EOD!X21-BRPL_ISGS_exbus!X21</f>
        <v>-1.1695683402734858E-4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1.9011684372003401E-3</v>
      </c>
      <c r="L22" s="24">
        <f>BRPL_EOD!L22-BRPL_ISGS_exbus!L22</f>
        <v>1.0557582733827786E-4</v>
      </c>
      <c r="M22" s="24">
        <f>BRPL_EOD!M22-BRPL_ISGS_exbus!M22</f>
        <v>-7.1158893281619839E-4</v>
      </c>
      <c r="N22" s="24">
        <f>BRPL_EOD!N22-BRPL_ISGS_exbus!N22</f>
        <v>-2.1448033001618683E-3</v>
      </c>
      <c r="O22" s="24">
        <f>BRPL_EOD!O22-BRPL_ISGS_exbus!O22</f>
        <v>2.5602754710689624E-3</v>
      </c>
      <c r="P22" s="24">
        <f>BRPL_EOD!P22-BRPL_ISGS_exbus!P22</f>
        <v>4.8552666765644403E-4</v>
      </c>
      <c r="Q22" s="24">
        <f>BRPL_EOD!Q22-BRPL_ISGS_exbus!Q22</f>
        <v>-2.9841698579353704E-3</v>
      </c>
      <c r="R22" s="24">
        <f>BRPL_EOD!R22-BRPL_ISGS_exbus!R22</f>
        <v>-3.485769445305209E-3</v>
      </c>
      <c r="S22" s="24">
        <f>BRPL_EOD!S22-BRPL_ISGS_exbus!S22</f>
        <v>2.691441335299416E-3</v>
      </c>
      <c r="T22" s="24">
        <f>BRPL_EOD!T22-BRPL_ISGS_exbus!T22</f>
        <v>-1.1750000000001481E-3</v>
      </c>
      <c r="U22" s="24">
        <f>BRPL_EOD!U22-BRPL_ISGS_exbus!U22</f>
        <v>-7.221763430180772E-4</v>
      </c>
      <c r="V22" s="24">
        <f>BRPL_EOD!V22-BRPL_ISGS_exbus!V22</f>
        <v>5.3282742856985976E-4</v>
      </c>
      <c r="W22" s="24">
        <f>BRPL_EOD!W22-BRPL_ISGS_exbus!W22</f>
        <v>-1.0806556464814321E-2</v>
      </c>
      <c r="X22" s="24">
        <f>BRPL_EOD!X22-BRPL_ISGS_exbus!X22</f>
        <v>-1.1695683402734858E-4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3.3611612753361442E-3</v>
      </c>
      <c r="L23" s="24">
        <f>BRPL_EOD!L23-BRPL_ISGS_exbus!L23</f>
        <v>1.0557582733827786E-4</v>
      </c>
      <c r="M23" s="24">
        <f>BRPL_EOD!M23-BRPL_ISGS_exbus!M23</f>
        <v>-7.1158893281619839E-4</v>
      </c>
      <c r="N23" s="24">
        <f>BRPL_EOD!N23-BRPL_ISGS_exbus!N23</f>
        <v>-2.1448033001618683E-3</v>
      </c>
      <c r="O23" s="24">
        <f>BRPL_EOD!O23-BRPL_ISGS_exbus!O23</f>
        <v>2.5602754710689624E-3</v>
      </c>
      <c r="P23" s="24">
        <f>BRPL_EOD!P23-BRPL_ISGS_exbus!P23</f>
        <v>4.8552666765644403E-4</v>
      </c>
      <c r="Q23" s="24">
        <f>BRPL_EOD!Q23-BRPL_ISGS_exbus!Q23</f>
        <v>-2.9841698579353704E-3</v>
      </c>
      <c r="R23" s="24">
        <f>BRPL_EOD!R23-BRPL_ISGS_exbus!R23</f>
        <v>-3.485769445305209E-3</v>
      </c>
      <c r="S23" s="24">
        <f>BRPL_EOD!S23-BRPL_ISGS_exbus!S23</f>
        <v>2.691441335299416E-3</v>
      </c>
      <c r="T23" s="24">
        <f>BRPL_EOD!T23-BRPL_ISGS_exbus!T23</f>
        <v>-1.1750000000001481E-3</v>
      </c>
      <c r="U23" s="24">
        <f>BRPL_EOD!U23-BRPL_ISGS_exbus!U23</f>
        <v>-7.221763430180772E-4</v>
      </c>
      <c r="V23" s="24">
        <f>BRPL_EOD!V23-BRPL_ISGS_exbus!V23</f>
        <v>5.3282742856985976E-4</v>
      </c>
      <c r="W23" s="24">
        <f>BRPL_EOD!W23-BRPL_ISGS_exbus!W23</f>
        <v>-5.8425941680084748E-3</v>
      </c>
      <c r="X23" s="24">
        <f>BRPL_EOD!X23-BRPL_ISGS_exbus!X23</f>
        <v>-3.3325570115039227E-5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-8.7862232777524696E-4</v>
      </c>
      <c r="L24" s="24">
        <f>BRPL_EOD!L24-BRPL_ISGS_exbus!L24</f>
        <v>1.0557582733827786E-4</v>
      </c>
      <c r="M24" s="24">
        <f>BRPL_EOD!M24-BRPL_ISGS_exbus!M24</f>
        <v>-7.1158893281619839E-4</v>
      </c>
      <c r="N24" s="24">
        <f>BRPL_EOD!N24-BRPL_ISGS_exbus!N24</f>
        <v>-2.1448033001618683E-3</v>
      </c>
      <c r="O24" s="24">
        <f>BRPL_EOD!O24-BRPL_ISGS_exbus!O24</f>
        <v>2.5602754710689624E-3</v>
      </c>
      <c r="P24" s="24">
        <f>BRPL_EOD!P24-BRPL_ISGS_exbus!P24</f>
        <v>4.8552666765644403E-4</v>
      </c>
      <c r="Q24" s="24">
        <f>BRPL_EOD!Q24-BRPL_ISGS_exbus!Q24</f>
        <v>-2.9841698579353704E-3</v>
      </c>
      <c r="R24" s="24">
        <f>BRPL_EOD!R24-BRPL_ISGS_exbus!R24</f>
        <v>-3.485769445305209E-3</v>
      </c>
      <c r="S24" s="24">
        <f>BRPL_EOD!S24-BRPL_ISGS_exbus!S24</f>
        <v>2.691441335299416E-3</v>
      </c>
      <c r="T24" s="24">
        <f>BRPL_EOD!T24-BRPL_ISGS_exbus!T24</f>
        <v>-1.1750000000001481E-3</v>
      </c>
      <c r="U24" s="24">
        <f>BRPL_EOD!U24-BRPL_ISGS_exbus!U24</f>
        <v>-7.221763430180772E-4</v>
      </c>
      <c r="V24" s="24">
        <f>BRPL_EOD!V24-BRPL_ISGS_exbus!V24</f>
        <v>5.3282742856985976E-4</v>
      </c>
      <c r="W24" s="24">
        <f>BRPL_EOD!W24-BRPL_ISGS_exbus!W24</f>
        <v>-5.8425941680084748E-3</v>
      </c>
      <c r="X24" s="24">
        <f>BRPL_EOD!X24-BRPL_ISGS_exbus!X24</f>
        <v>-3.3325570115039227E-5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-3.145463629095957E-3</v>
      </c>
      <c r="L25" s="24">
        <f>BRPL_EOD!L25-BRPL_ISGS_exbus!L25</f>
        <v>1.0557582733827786E-4</v>
      </c>
      <c r="M25" s="24">
        <f>BRPL_EOD!M25-BRPL_ISGS_exbus!M25</f>
        <v>-7.1158893281619839E-4</v>
      </c>
      <c r="N25" s="24">
        <f>BRPL_EOD!N25-BRPL_ISGS_exbus!N25</f>
        <v>-2.1448033001618683E-3</v>
      </c>
      <c r="O25" s="24">
        <f>BRPL_EOD!O25-BRPL_ISGS_exbus!O25</f>
        <v>2.5602754710689624E-3</v>
      </c>
      <c r="P25" s="24">
        <f>BRPL_EOD!P25-BRPL_ISGS_exbus!P25</f>
        <v>4.8552666765644403E-4</v>
      </c>
      <c r="Q25" s="24">
        <f>BRPL_EOD!Q25-BRPL_ISGS_exbus!Q25</f>
        <v>-2.9841698579353704E-3</v>
      </c>
      <c r="R25" s="24">
        <f>BRPL_EOD!R25-BRPL_ISGS_exbus!R25</f>
        <v>-3.485769445305209E-3</v>
      </c>
      <c r="S25" s="24">
        <f>BRPL_EOD!S25-BRPL_ISGS_exbus!S25</f>
        <v>2.691441335299416E-3</v>
      </c>
      <c r="T25" s="24">
        <f>BRPL_EOD!T25-BRPL_ISGS_exbus!T25</f>
        <v>-1.1750000000001481E-3</v>
      </c>
      <c r="U25" s="24">
        <f>BRPL_EOD!U25-BRPL_ISGS_exbus!U25</f>
        <v>-7.221763430180772E-4</v>
      </c>
      <c r="V25" s="24">
        <f>BRPL_EOD!V25-BRPL_ISGS_exbus!V25</f>
        <v>-2.2087495094833542E-3</v>
      </c>
      <c r="W25" s="24">
        <f>BRPL_EOD!W25-BRPL_ISGS_exbus!W25</f>
        <v>-5.8425941680084748E-3</v>
      </c>
      <c r="X25" s="24">
        <f>BRPL_EOD!X25-BRPL_ISGS_exbus!X25</f>
        <v>1.7269907556212161E-3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3.6945458521131513E-3</v>
      </c>
      <c r="L26" s="24">
        <f>BRPL_EOD!L26-BRPL_ISGS_exbus!L26</f>
        <v>1.0557582733827786E-4</v>
      </c>
      <c r="M26" s="24">
        <f>BRPL_EOD!M26-BRPL_ISGS_exbus!M26</f>
        <v>-7.1158893281619839E-4</v>
      </c>
      <c r="N26" s="24">
        <f>BRPL_EOD!N26-BRPL_ISGS_exbus!N26</f>
        <v>-2.1448033001618683E-3</v>
      </c>
      <c r="O26" s="24">
        <f>BRPL_EOD!O26-BRPL_ISGS_exbus!O26</f>
        <v>2.5602754710689624E-3</v>
      </c>
      <c r="P26" s="24">
        <f>BRPL_EOD!P26-BRPL_ISGS_exbus!P26</f>
        <v>4.8552666765644403E-4</v>
      </c>
      <c r="Q26" s="24">
        <f>BRPL_EOD!Q26-BRPL_ISGS_exbus!Q26</f>
        <v>-2.9841698579353704E-3</v>
      </c>
      <c r="R26" s="24">
        <f>BRPL_EOD!R26-BRPL_ISGS_exbus!R26</f>
        <v>-3.485769445305209E-3</v>
      </c>
      <c r="S26" s="24">
        <f>BRPL_EOD!S26-BRPL_ISGS_exbus!S26</f>
        <v>2.691441335299416E-3</v>
      </c>
      <c r="T26" s="24">
        <f>BRPL_EOD!T26-BRPL_ISGS_exbus!T26</f>
        <v>-1.1750000000001481E-3</v>
      </c>
      <c r="U26" s="24">
        <f>BRPL_EOD!U26-BRPL_ISGS_exbus!U26</f>
        <v>-7.221763430180772E-4</v>
      </c>
      <c r="V26" s="24">
        <f>BRPL_EOD!V26-BRPL_ISGS_exbus!V26</f>
        <v>-2.2087495094833542E-3</v>
      </c>
      <c r="W26" s="24">
        <f>BRPL_EOD!W26-BRPL_ISGS_exbus!W26</f>
        <v>-5.8425941680084748E-3</v>
      </c>
      <c r="X26" s="24">
        <f>BRPL_EOD!X26-BRPL_ISGS_exbus!X26</f>
        <v>1.7269907556212161E-3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3.6945458521131513E-3</v>
      </c>
      <c r="L27" s="24">
        <f>BRPL_EOD!L27-BRPL_ISGS_exbus!L27</f>
        <v>1.0557582733827786E-4</v>
      </c>
      <c r="M27" s="24">
        <f>BRPL_EOD!M27-BRPL_ISGS_exbus!M27</f>
        <v>-7.1158893281619839E-4</v>
      </c>
      <c r="N27" s="24">
        <f>BRPL_EOD!N27-BRPL_ISGS_exbus!N27</f>
        <v>-2.1448033001618683E-3</v>
      </c>
      <c r="O27" s="24">
        <f>BRPL_EOD!O27-BRPL_ISGS_exbus!O27</f>
        <v>2.5602754710689624E-3</v>
      </c>
      <c r="P27" s="24">
        <f>BRPL_EOD!P27-BRPL_ISGS_exbus!P27</f>
        <v>4.8552666765644403E-4</v>
      </c>
      <c r="Q27" s="24">
        <f>BRPL_EOD!Q27-BRPL_ISGS_exbus!Q27</f>
        <v>-2.9841698579353704E-3</v>
      </c>
      <c r="R27" s="24">
        <f>BRPL_EOD!R27-BRPL_ISGS_exbus!R27</f>
        <v>-3.485769445305209E-3</v>
      </c>
      <c r="S27" s="24">
        <f>BRPL_EOD!S27-BRPL_ISGS_exbus!S27</f>
        <v>2.691441335299416E-3</v>
      </c>
      <c r="T27" s="24">
        <f>BRPL_EOD!T27-BRPL_ISGS_exbus!T27</f>
        <v>-1.1750000000001481E-3</v>
      </c>
      <c r="U27" s="24">
        <f>BRPL_EOD!U27-BRPL_ISGS_exbus!U27</f>
        <v>-7.221763430180772E-4</v>
      </c>
      <c r="V27" s="24">
        <f>BRPL_EOD!V27-BRPL_ISGS_exbus!V27</f>
        <v>5.3282742856985976E-4</v>
      </c>
      <c r="W27" s="24">
        <f>BRPL_EOD!W27-BRPL_ISGS_exbus!W27</f>
        <v>-5.8425941680084748E-3</v>
      </c>
      <c r="X27" s="24">
        <f>BRPL_EOD!X27-BRPL_ISGS_exbus!X27</f>
        <v>-3.3325570115039227E-5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3.6945458521131513E-3</v>
      </c>
      <c r="L28" s="24">
        <f>BRPL_EOD!L28-BRPL_ISGS_exbus!L28</f>
        <v>1.0557582733827786E-4</v>
      </c>
      <c r="M28" s="24">
        <f>BRPL_EOD!M28-BRPL_ISGS_exbus!M28</f>
        <v>-7.1158893281619839E-4</v>
      </c>
      <c r="N28" s="24">
        <f>BRPL_EOD!N28-BRPL_ISGS_exbus!N28</f>
        <v>-2.1448033001618683E-3</v>
      </c>
      <c r="O28" s="24">
        <f>BRPL_EOD!O28-BRPL_ISGS_exbus!O28</f>
        <v>2.5602754710689624E-3</v>
      </c>
      <c r="P28" s="24">
        <f>BRPL_EOD!P28-BRPL_ISGS_exbus!P28</f>
        <v>4.8552666765644403E-4</v>
      </c>
      <c r="Q28" s="24">
        <f>BRPL_EOD!Q28-BRPL_ISGS_exbus!Q28</f>
        <v>-2.9841698579353704E-3</v>
      </c>
      <c r="R28" s="24">
        <f>BRPL_EOD!R28-BRPL_ISGS_exbus!R28</f>
        <v>-3.485769445305209E-3</v>
      </c>
      <c r="S28" s="24">
        <f>BRPL_EOD!S28-BRPL_ISGS_exbus!S28</f>
        <v>2.691441335299416E-3</v>
      </c>
      <c r="T28" s="24">
        <f>BRPL_EOD!T28-BRPL_ISGS_exbus!T28</f>
        <v>-1.1750000000001481E-3</v>
      </c>
      <c r="U28" s="24">
        <f>BRPL_EOD!U28-BRPL_ISGS_exbus!U28</f>
        <v>-7.221763430180772E-4</v>
      </c>
      <c r="V28" s="24">
        <f>BRPL_EOD!V28-BRPL_ISGS_exbus!V28</f>
        <v>5.3282742856985976E-4</v>
      </c>
      <c r="W28" s="24">
        <f>BRPL_EOD!W28-BRPL_ISGS_exbus!W28</f>
        <v>-5.8425941680084748E-3</v>
      </c>
      <c r="X28" s="24">
        <f>BRPL_EOD!X28-BRPL_ISGS_exbus!X28</f>
        <v>-3.3325570115039227E-5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3.6945458521131513E-3</v>
      </c>
      <c r="L29" s="24">
        <f>BRPL_EOD!L29-BRPL_ISGS_exbus!L29</f>
        <v>1.0557582733827786E-4</v>
      </c>
      <c r="M29" s="24">
        <f>BRPL_EOD!M29-BRPL_ISGS_exbus!M29</f>
        <v>-7.1158893281619839E-4</v>
      </c>
      <c r="N29" s="24">
        <f>BRPL_EOD!N29-BRPL_ISGS_exbus!N29</f>
        <v>-2.1448033001618683E-3</v>
      </c>
      <c r="O29" s="24">
        <f>BRPL_EOD!O29-BRPL_ISGS_exbus!O29</f>
        <v>2.5602754710689624E-3</v>
      </c>
      <c r="P29" s="24">
        <f>BRPL_EOD!P29-BRPL_ISGS_exbus!P29</f>
        <v>4.8552666765644403E-4</v>
      </c>
      <c r="Q29" s="24">
        <f>BRPL_EOD!Q29-BRPL_ISGS_exbus!Q29</f>
        <v>-6.4299921073374122E-4</v>
      </c>
      <c r="R29" s="24">
        <f>BRPL_EOD!R29-BRPL_ISGS_exbus!R29</f>
        <v>2.1097569153383233E-3</v>
      </c>
      <c r="S29" s="24">
        <f>BRPL_EOD!S29-BRPL_ISGS_exbus!S29</f>
        <v>6.3773130545019541E-4</v>
      </c>
      <c r="T29" s="24">
        <f>BRPL_EOD!T29-BRPL_ISGS_exbus!T29</f>
        <v>-6.7024647887337085E-4</v>
      </c>
      <c r="U29" s="24">
        <f>BRPL_EOD!U29-BRPL_ISGS_exbus!U29</f>
        <v>-7.221763430180772E-4</v>
      </c>
      <c r="V29" s="24">
        <f>BRPL_EOD!V29-BRPL_ISGS_exbus!V29</f>
        <v>5.3282742856985976E-4</v>
      </c>
      <c r="W29" s="24">
        <f>BRPL_EOD!W29-BRPL_ISGS_exbus!W29</f>
        <v>-5.8425941680084748E-3</v>
      </c>
      <c r="X29" s="24">
        <f>BRPL_EOD!X29-BRPL_ISGS_exbus!X29</f>
        <v>-3.3325570115039227E-5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3.6945458521131513E-3</v>
      </c>
      <c r="L30" s="24">
        <f>BRPL_EOD!L30-BRPL_ISGS_exbus!L30</f>
        <v>1.0557582733827786E-4</v>
      </c>
      <c r="M30" s="24">
        <f>BRPL_EOD!M30-BRPL_ISGS_exbus!M30</f>
        <v>-7.1158893281619839E-4</v>
      </c>
      <c r="N30" s="24">
        <f>BRPL_EOD!N30-BRPL_ISGS_exbus!N30</f>
        <v>-2.1448033001618683E-3</v>
      </c>
      <c r="O30" s="24">
        <f>BRPL_EOD!O30-BRPL_ISGS_exbus!O30</f>
        <v>2.5602754710689624E-3</v>
      </c>
      <c r="P30" s="24">
        <f>BRPL_EOD!P30-BRPL_ISGS_exbus!P30</f>
        <v>4.8552666765644403E-4</v>
      </c>
      <c r="Q30" s="24">
        <f>BRPL_EOD!Q30-BRPL_ISGS_exbus!Q30</f>
        <v>3.3464403973511025E-3</v>
      </c>
      <c r="R30" s="24">
        <f>BRPL_EOD!R30-BRPL_ISGS_exbus!R30</f>
        <v>2.1097569153383233E-3</v>
      </c>
      <c r="S30" s="24">
        <f>BRPL_EOD!S30-BRPL_ISGS_exbus!S30</f>
        <v>1.5112408759128115E-3</v>
      </c>
      <c r="T30" s="24">
        <f>BRPL_EOD!T30-BRPL_ISGS_exbus!T30</f>
        <v>-6.7024647887337085E-4</v>
      </c>
      <c r="U30" s="24">
        <f>BRPL_EOD!U30-BRPL_ISGS_exbus!U30</f>
        <v>-7.221763430180772E-4</v>
      </c>
      <c r="V30" s="24">
        <f>BRPL_EOD!V30-BRPL_ISGS_exbus!V30</f>
        <v>-1.4184878048775218E-3</v>
      </c>
      <c r="W30" s="24">
        <f>BRPL_EOD!W30-BRPL_ISGS_exbus!W30</f>
        <v>3.6083782383418139E-3</v>
      </c>
      <c r="X30" s="24">
        <f>BRPL_EOD!X30-BRPL_ISGS_exbus!X30</f>
        <v>-1.7072974047707135E-3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3.6945458521131513E-3</v>
      </c>
      <c r="L31" s="24">
        <f>BRPL_EOD!L31-BRPL_ISGS_exbus!L31</f>
        <v>1.0557582733827786E-4</v>
      </c>
      <c r="M31" s="24">
        <f>BRPL_EOD!M31-BRPL_ISGS_exbus!M31</f>
        <v>1.0675384490568263E-3</v>
      </c>
      <c r="N31" s="24">
        <f>BRPL_EOD!N31-BRPL_ISGS_exbus!N31</f>
        <v>-1.3322953779244529E-3</v>
      </c>
      <c r="O31" s="24">
        <f>BRPL_EOD!O31-BRPL_ISGS_exbus!O31</f>
        <v>2.5602754710689624E-3</v>
      </c>
      <c r="P31" s="24">
        <f>BRPL_EOD!P31-BRPL_ISGS_exbus!P31</f>
        <v>4.8552666765644403E-4</v>
      </c>
      <c r="Q31" s="24">
        <f>BRPL_EOD!Q31-BRPL_ISGS_exbus!Q31</f>
        <v>3.3464403973511025E-3</v>
      </c>
      <c r="R31" s="24">
        <f>BRPL_EOD!R31-BRPL_ISGS_exbus!R31</f>
        <v>2.1097569153383233E-3</v>
      </c>
      <c r="S31" s="24">
        <f>BRPL_EOD!S31-BRPL_ISGS_exbus!S31</f>
        <v>1.5112408759128115E-3</v>
      </c>
      <c r="T31" s="24">
        <f>BRPL_EOD!T31-BRPL_ISGS_exbus!T31</f>
        <v>-3.1455000000000233E-3</v>
      </c>
      <c r="U31" s="24">
        <f>BRPL_EOD!U31-BRPL_ISGS_exbus!U31</f>
        <v>-7.221763430180772E-4</v>
      </c>
      <c r="V31" s="24">
        <f>BRPL_EOD!V31-BRPL_ISGS_exbus!V31</f>
        <v>-1.4184878048775218E-3</v>
      </c>
      <c r="W31" s="24">
        <f>BRPL_EOD!W31-BRPL_ISGS_exbus!W31</f>
        <v>3.6083782383418139E-3</v>
      </c>
      <c r="X31" s="24">
        <f>BRPL_EOD!X31-BRPL_ISGS_exbus!X31</f>
        <v>-1.7072974047707135E-3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3.6945458521131513E-3</v>
      </c>
      <c r="L32" s="24">
        <f>BRPL_EOD!L32-BRPL_ISGS_exbus!L32</f>
        <v>1.0557582733827786E-4</v>
      </c>
      <c r="M32" s="24">
        <f>BRPL_EOD!M32-BRPL_ISGS_exbus!M32</f>
        <v>1.0675384490568263E-3</v>
      </c>
      <c r="N32" s="24">
        <f>BRPL_EOD!N32-BRPL_ISGS_exbus!N32</f>
        <v>-1.3322953779244529E-3</v>
      </c>
      <c r="O32" s="24">
        <f>BRPL_EOD!O32-BRPL_ISGS_exbus!O32</f>
        <v>4.6871279963767165E-4</v>
      </c>
      <c r="P32" s="24">
        <f>BRPL_EOD!P32-BRPL_ISGS_exbus!P32</f>
        <v>4.8552666765644403E-4</v>
      </c>
      <c r="Q32" s="24">
        <f>BRPL_EOD!Q32-BRPL_ISGS_exbus!Q32</f>
        <v>3.3464403973511025E-3</v>
      </c>
      <c r="R32" s="24">
        <f>BRPL_EOD!R32-BRPL_ISGS_exbus!R32</f>
        <v>2.1097569153383233E-3</v>
      </c>
      <c r="S32" s="24">
        <f>BRPL_EOD!S32-BRPL_ISGS_exbus!S32</f>
        <v>1.5112408759128115E-3</v>
      </c>
      <c r="T32" s="24">
        <f>BRPL_EOD!T32-BRPL_ISGS_exbus!T32</f>
        <v>-1.9559999999999578E-3</v>
      </c>
      <c r="U32" s="24">
        <f>BRPL_EOD!U32-BRPL_ISGS_exbus!U32</f>
        <v>-7.221763430180772E-4</v>
      </c>
      <c r="V32" s="24">
        <f>BRPL_EOD!V32-BRPL_ISGS_exbus!V32</f>
        <v>-1.4184878048775218E-3</v>
      </c>
      <c r="W32" s="24">
        <f>BRPL_EOD!W32-BRPL_ISGS_exbus!W32</f>
        <v>3.6083782383418139E-3</v>
      </c>
      <c r="X32" s="24">
        <f>BRPL_EOD!X32-BRPL_ISGS_exbus!X32</f>
        <v>-1.7072974047707135E-3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3.6945458521131513E-3</v>
      </c>
      <c r="L33" s="24">
        <f>BRPL_EOD!L33-BRPL_ISGS_exbus!L33</f>
        <v>1.0557582733827786E-4</v>
      </c>
      <c r="M33" s="24">
        <f>BRPL_EOD!M33-BRPL_ISGS_exbus!M33</f>
        <v>1.0675384490568263E-3</v>
      </c>
      <c r="N33" s="24">
        <f>BRPL_EOD!N33-BRPL_ISGS_exbus!N33</f>
        <v>-1.3322953779244529E-3</v>
      </c>
      <c r="O33" s="24">
        <f>BRPL_EOD!O33-BRPL_ISGS_exbus!O33</f>
        <v>4.6871279963767165E-4</v>
      </c>
      <c r="P33" s="24">
        <f>BRPL_EOD!P33-BRPL_ISGS_exbus!P33</f>
        <v>7.7630891903268662E-4</v>
      </c>
      <c r="Q33" s="24">
        <f>BRPL_EOD!Q33-BRPL_ISGS_exbus!Q33</f>
        <v>3.3464403973511025E-3</v>
      </c>
      <c r="R33" s="24">
        <f>BRPL_EOD!R33-BRPL_ISGS_exbus!R33</f>
        <v>2.1097569153383233E-3</v>
      </c>
      <c r="S33" s="24">
        <f>BRPL_EOD!S33-BRPL_ISGS_exbus!S33</f>
        <v>1.5112408759128115E-3</v>
      </c>
      <c r="T33" s="24">
        <f>BRPL_EOD!T33-BRPL_ISGS_exbus!T33</f>
        <v>-1.9559999999999578E-3</v>
      </c>
      <c r="U33" s="24">
        <f>BRPL_EOD!U33-BRPL_ISGS_exbus!U33</f>
        <v>-7.221763430180772E-4</v>
      </c>
      <c r="V33" s="24">
        <f>BRPL_EOD!V33-BRPL_ISGS_exbus!V33</f>
        <v>-1.4184878048775218E-3</v>
      </c>
      <c r="W33" s="24">
        <f>BRPL_EOD!W33-BRPL_ISGS_exbus!W33</f>
        <v>3.6083782383418139E-3</v>
      </c>
      <c r="X33" s="24">
        <f>BRPL_EOD!X33-BRPL_ISGS_exbus!X33</f>
        <v>-1.7072974047707135E-3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3.6945458521131513E-3</v>
      </c>
      <c r="L34" s="24">
        <f>BRPL_EOD!L34-BRPL_ISGS_exbus!L34</f>
        <v>1.0557582733827786E-4</v>
      </c>
      <c r="M34" s="24">
        <f>BRPL_EOD!M34-BRPL_ISGS_exbus!M34</f>
        <v>-8.159305880468537E-3</v>
      </c>
      <c r="N34" s="24">
        <f>BRPL_EOD!N34-BRPL_ISGS_exbus!N34</f>
        <v>-1.1855567683269896E-3</v>
      </c>
      <c r="O34" s="24">
        <f>BRPL_EOD!O34-BRPL_ISGS_exbus!O34</f>
        <v>9.8574743418566868E-4</v>
      </c>
      <c r="P34" s="24">
        <f>BRPL_EOD!P34-BRPL_ISGS_exbus!P34</f>
        <v>-2.655338537529417E-4</v>
      </c>
      <c r="Q34" s="24">
        <f>BRPL_EOD!Q34-BRPL_ISGS_exbus!Q34</f>
        <v>3.3464403973511025E-3</v>
      </c>
      <c r="R34" s="24">
        <f>BRPL_EOD!R34-BRPL_ISGS_exbus!R34</f>
        <v>2.1097569153383233E-3</v>
      </c>
      <c r="S34" s="24">
        <f>BRPL_EOD!S34-BRPL_ISGS_exbus!S34</f>
        <v>1.5112408759128115E-3</v>
      </c>
      <c r="T34" s="24">
        <f>BRPL_EOD!T34-BRPL_ISGS_exbus!T34</f>
        <v>-1.9559999999999578E-3</v>
      </c>
      <c r="U34" s="24">
        <f>BRPL_EOD!U34-BRPL_ISGS_exbus!U34</f>
        <v>-7.221763430180772E-4</v>
      </c>
      <c r="V34" s="24">
        <f>BRPL_EOD!V34-BRPL_ISGS_exbus!V34</f>
        <v>5.0015533980563021E-4</v>
      </c>
      <c r="W34" s="24">
        <f>BRPL_EOD!W34-BRPL_ISGS_exbus!W34</f>
        <v>3.6083782383418139E-3</v>
      </c>
      <c r="X34" s="24">
        <f>BRPL_EOD!X34-BRPL_ISGS_exbus!X34</f>
        <v>-1.6469439632729177E-3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3.6945458521131513E-3</v>
      </c>
      <c r="L35" s="24">
        <f>BRPL_EOD!L35-BRPL_ISGS_exbus!L35</f>
        <v>1.0557582733827786E-4</v>
      </c>
      <c r="M35" s="24">
        <f>BRPL_EOD!M35-BRPL_ISGS_exbus!M35</f>
        <v>-8.159305880468537E-3</v>
      </c>
      <c r="N35" s="24">
        <f>BRPL_EOD!N35-BRPL_ISGS_exbus!N35</f>
        <v>-1.1855567683269896E-3</v>
      </c>
      <c r="O35" s="24">
        <f>BRPL_EOD!O35-BRPL_ISGS_exbus!O35</f>
        <v>9.8574743418566868E-4</v>
      </c>
      <c r="P35" s="24">
        <f>BRPL_EOD!P35-BRPL_ISGS_exbus!P35</f>
        <v>-2.655338537529417E-4</v>
      </c>
      <c r="Q35" s="24">
        <f>BRPL_EOD!Q35-BRPL_ISGS_exbus!Q35</f>
        <v>3.3464403973511025E-3</v>
      </c>
      <c r="R35" s="24">
        <f>BRPL_EOD!R35-BRPL_ISGS_exbus!R35</f>
        <v>2.1097569153383233E-3</v>
      </c>
      <c r="S35" s="24">
        <f>BRPL_EOD!S35-BRPL_ISGS_exbus!S35</f>
        <v>1.5112408759128115E-3</v>
      </c>
      <c r="T35" s="24">
        <f>BRPL_EOD!T35-BRPL_ISGS_exbus!T35</f>
        <v>-1.9559999999999578E-3</v>
      </c>
      <c r="U35" s="24">
        <f>BRPL_EOD!U35-BRPL_ISGS_exbus!U35</f>
        <v>-1.1282510494368125E-3</v>
      </c>
      <c r="V35" s="24">
        <f>BRPL_EOD!V35-BRPL_ISGS_exbus!V35</f>
        <v>5.0015533980563021E-4</v>
      </c>
      <c r="W35" s="24">
        <f>BRPL_EOD!W35-BRPL_ISGS_exbus!W35</f>
        <v>3.6083782383418139E-3</v>
      </c>
      <c r="X35" s="24">
        <f>BRPL_EOD!X35-BRPL_ISGS_exbus!X35</f>
        <v>-1.6469439632729177E-3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3.6945458521131513E-3</v>
      </c>
      <c r="L36" s="24">
        <f>BRPL_EOD!L36-BRPL_ISGS_exbus!L36</f>
        <v>1.0557582733827786E-4</v>
      </c>
      <c r="M36" s="24">
        <f>BRPL_EOD!M36-BRPL_ISGS_exbus!M36</f>
        <v>-8.159305880468537E-3</v>
      </c>
      <c r="N36" s="24">
        <f>BRPL_EOD!N36-BRPL_ISGS_exbus!N36</f>
        <v>-1.1855567683269896E-3</v>
      </c>
      <c r="O36" s="24">
        <f>BRPL_EOD!O36-BRPL_ISGS_exbus!O36</f>
        <v>9.8574743418566868E-4</v>
      </c>
      <c r="P36" s="24">
        <f>BRPL_EOD!P36-BRPL_ISGS_exbus!P36</f>
        <v>-2.655338537529417E-4</v>
      </c>
      <c r="Q36" s="24">
        <f>BRPL_EOD!Q36-BRPL_ISGS_exbus!Q36</f>
        <v>3.3464403973511025E-3</v>
      </c>
      <c r="R36" s="24">
        <f>BRPL_EOD!R36-BRPL_ISGS_exbus!R36</f>
        <v>2.1097569153383233E-3</v>
      </c>
      <c r="S36" s="24">
        <f>BRPL_EOD!S36-BRPL_ISGS_exbus!S36</f>
        <v>1.5112408759128115E-3</v>
      </c>
      <c r="T36" s="24">
        <f>BRPL_EOD!T36-BRPL_ISGS_exbus!T36</f>
        <v>-1.9559999999999578E-3</v>
      </c>
      <c r="U36" s="24">
        <f>BRPL_EOD!U36-BRPL_ISGS_exbus!U36</f>
        <v>1.7700654205654587E-3</v>
      </c>
      <c r="V36" s="24">
        <f>BRPL_EOD!V36-BRPL_ISGS_exbus!V36</f>
        <v>5.0015533980563021E-4</v>
      </c>
      <c r="W36" s="24">
        <f>BRPL_EOD!W36-BRPL_ISGS_exbus!W36</f>
        <v>3.6083782383418139E-3</v>
      </c>
      <c r="X36" s="24">
        <f>BRPL_EOD!X36-BRPL_ISGS_exbus!X36</f>
        <v>-1.6469439632729177E-3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3.6945458521131513E-3</v>
      </c>
      <c r="L37" s="24">
        <f>BRPL_EOD!L37-BRPL_ISGS_exbus!L37</f>
        <v>1.0557582733827786E-4</v>
      </c>
      <c r="M37" s="24">
        <f>BRPL_EOD!M37-BRPL_ISGS_exbus!M37</f>
        <v>-8.159305880468537E-3</v>
      </c>
      <c r="N37" s="24">
        <f>BRPL_EOD!N37-BRPL_ISGS_exbus!N37</f>
        <v>-1.1855567683269896E-3</v>
      </c>
      <c r="O37" s="24">
        <f>BRPL_EOD!O37-BRPL_ISGS_exbus!O37</f>
        <v>9.8574743418566868E-4</v>
      </c>
      <c r="P37" s="24">
        <f>BRPL_EOD!P37-BRPL_ISGS_exbus!P37</f>
        <v>-1.4909935829656717E-3</v>
      </c>
      <c r="Q37" s="24">
        <f>BRPL_EOD!Q37-BRPL_ISGS_exbus!Q37</f>
        <v>3.3464403973511025E-3</v>
      </c>
      <c r="R37" s="24">
        <f>BRPL_EOD!R37-BRPL_ISGS_exbus!R37</f>
        <v>2.1097569153383233E-3</v>
      </c>
      <c r="S37" s="24">
        <f>BRPL_EOD!S37-BRPL_ISGS_exbus!S37</f>
        <v>1.5112408759128115E-3</v>
      </c>
      <c r="T37" s="24">
        <f>BRPL_EOD!T37-BRPL_ISGS_exbus!T37</f>
        <v>-1.9559999999999578E-3</v>
      </c>
      <c r="U37" s="24">
        <f>BRPL_EOD!U37-BRPL_ISGS_exbus!U37</f>
        <v>1.7700654205654587E-3</v>
      </c>
      <c r="V37" s="24">
        <f>BRPL_EOD!V37-BRPL_ISGS_exbus!V37</f>
        <v>5.0015533980563021E-4</v>
      </c>
      <c r="W37" s="24">
        <f>BRPL_EOD!W37-BRPL_ISGS_exbus!W37</f>
        <v>1.1926588235287028E-3</v>
      </c>
      <c r="X37" s="24">
        <f>BRPL_EOD!X37-BRPL_ISGS_exbus!X37</f>
        <v>-1.6561134751711393E-3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3.6945458521131513E-3</v>
      </c>
      <c r="L38" s="24">
        <f>BRPL_EOD!L38-BRPL_ISGS_exbus!L38</f>
        <v>1.0557582733827786E-4</v>
      </c>
      <c r="M38" s="24">
        <f>BRPL_EOD!M38-BRPL_ISGS_exbus!M38</f>
        <v>-8.159305880468537E-3</v>
      </c>
      <c r="N38" s="24">
        <f>BRPL_EOD!N38-BRPL_ISGS_exbus!N38</f>
        <v>-1.1855567683269896E-3</v>
      </c>
      <c r="O38" s="24">
        <f>BRPL_EOD!O38-BRPL_ISGS_exbus!O38</f>
        <v>9.8574743418566868E-4</v>
      </c>
      <c r="P38" s="24">
        <f>BRPL_EOD!P38-BRPL_ISGS_exbus!P38</f>
        <v>-1.4909935829656717E-3</v>
      </c>
      <c r="Q38" s="24">
        <f>BRPL_EOD!Q38-BRPL_ISGS_exbus!Q38</f>
        <v>3.3464403973511025E-3</v>
      </c>
      <c r="R38" s="24">
        <f>BRPL_EOD!R38-BRPL_ISGS_exbus!R38</f>
        <v>2.1097569153383233E-3</v>
      </c>
      <c r="S38" s="24">
        <f>BRPL_EOD!S38-BRPL_ISGS_exbus!S38</f>
        <v>1.5112408759128115E-3</v>
      </c>
      <c r="T38" s="24">
        <f>BRPL_EOD!T38-BRPL_ISGS_exbus!T38</f>
        <v>-1.9559999999999578E-3</v>
      </c>
      <c r="U38" s="24">
        <f>BRPL_EOD!U38-BRPL_ISGS_exbus!U38</f>
        <v>1.7700654205654587E-3</v>
      </c>
      <c r="V38" s="24">
        <f>BRPL_EOD!V38-BRPL_ISGS_exbus!V38</f>
        <v>5.0015533980563021E-4</v>
      </c>
      <c r="W38" s="24">
        <f>BRPL_EOD!W38-BRPL_ISGS_exbus!W38</f>
        <v>1.1926588235287028E-3</v>
      </c>
      <c r="X38" s="24">
        <f>BRPL_EOD!X38-BRPL_ISGS_exbus!X38</f>
        <v>-1.6561134751711393E-3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3.6945458521131513E-3</v>
      </c>
      <c r="L39" s="24">
        <f>BRPL_EOD!L39-BRPL_ISGS_exbus!L39</f>
        <v>1.0557582733827786E-4</v>
      </c>
      <c r="M39" s="24">
        <f>BRPL_EOD!M39-BRPL_ISGS_exbus!M39</f>
        <v>-8.159305880468537E-3</v>
      </c>
      <c r="N39" s="24">
        <f>BRPL_EOD!N39-BRPL_ISGS_exbus!N39</f>
        <v>-1.1855567683269896E-3</v>
      </c>
      <c r="O39" s="24">
        <f>BRPL_EOD!O39-BRPL_ISGS_exbus!O39</f>
        <v>9.8574743418566868E-4</v>
      </c>
      <c r="P39" s="24">
        <f>BRPL_EOD!P39-BRPL_ISGS_exbus!P39</f>
        <v>-1.4909935829656717E-3</v>
      </c>
      <c r="Q39" s="24">
        <f>BRPL_EOD!Q39-BRPL_ISGS_exbus!Q39</f>
        <v>3.3464403973511025E-3</v>
      </c>
      <c r="R39" s="24">
        <f>BRPL_EOD!R39-BRPL_ISGS_exbus!R39</f>
        <v>2.1097569153383233E-3</v>
      </c>
      <c r="S39" s="24">
        <f>BRPL_EOD!S39-BRPL_ISGS_exbus!S39</f>
        <v>1.5112408759128115E-3</v>
      </c>
      <c r="T39" s="24">
        <f>BRPL_EOD!T39-BRPL_ISGS_exbus!T39</f>
        <v>-1.9559999999999578E-3</v>
      </c>
      <c r="U39" s="24">
        <f>BRPL_EOD!U39-BRPL_ISGS_exbus!U39</f>
        <v>1.7700654205654587E-3</v>
      </c>
      <c r="V39" s="24">
        <f>BRPL_EOD!V39-BRPL_ISGS_exbus!V39</f>
        <v>5.0015533980563021E-4</v>
      </c>
      <c r="W39" s="24">
        <f>BRPL_EOD!W39-BRPL_ISGS_exbus!W39</f>
        <v>1.1926588235287028E-3</v>
      </c>
      <c r="X39" s="24">
        <f>BRPL_EOD!X39-BRPL_ISGS_exbus!X39</f>
        <v>-1.6561134751711393E-3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3.6945458521131513E-3</v>
      </c>
      <c r="L40" s="24">
        <f>BRPL_EOD!L40-BRPL_ISGS_exbus!L40</f>
        <v>1.0557582733827786E-4</v>
      </c>
      <c r="M40" s="24">
        <f>BRPL_EOD!M40-BRPL_ISGS_exbus!M40</f>
        <v>-8.159305880468537E-3</v>
      </c>
      <c r="N40" s="24">
        <f>BRPL_EOD!N40-BRPL_ISGS_exbus!N40</f>
        <v>-1.1855567683269896E-3</v>
      </c>
      <c r="O40" s="24">
        <f>BRPL_EOD!O40-BRPL_ISGS_exbus!O40</f>
        <v>9.8574743418566868E-4</v>
      </c>
      <c r="P40" s="24">
        <f>BRPL_EOD!P40-BRPL_ISGS_exbus!P40</f>
        <v>-1.4909935829656717E-3</v>
      </c>
      <c r="Q40" s="24">
        <f>BRPL_EOD!Q40-BRPL_ISGS_exbus!Q40</f>
        <v>3.3464403973511025E-3</v>
      </c>
      <c r="R40" s="24">
        <f>BRPL_EOD!R40-BRPL_ISGS_exbus!R40</f>
        <v>2.1097569153383233E-3</v>
      </c>
      <c r="S40" s="24">
        <f>BRPL_EOD!S40-BRPL_ISGS_exbus!S40</f>
        <v>1.5112408759128115E-3</v>
      </c>
      <c r="T40" s="24">
        <f>BRPL_EOD!T40-BRPL_ISGS_exbus!T40</f>
        <v>-1.9559999999999578E-3</v>
      </c>
      <c r="U40" s="24">
        <f>BRPL_EOD!U40-BRPL_ISGS_exbus!U40</f>
        <v>1.7700654205654587E-3</v>
      </c>
      <c r="V40" s="24">
        <f>BRPL_EOD!V40-BRPL_ISGS_exbus!V40</f>
        <v>5.0015533980563021E-4</v>
      </c>
      <c r="W40" s="24">
        <f>BRPL_EOD!W40-BRPL_ISGS_exbus!W40</f>
        <v>1.1926588235287028E-3</v>
      </c>
      <c r="X40" s="24">
        <f>BRPL_EOD!X40-BRPL_ISGS_exbus!X40</f>
        <v>-1.6561134751711393E-3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3.6945458521131513E-3</v>
      </c>
      <c r="L41" s="24">
        <f>BRPL_EOD!L41-BRPL_ISGS_exbus!L41</f>
        <v>1.0557582733827786E-4</v>
      </c>
      <c r="M41" s="24">
        <f>BRPL_EOD!M41-BRPL_ISGS_exbus!M41</f>
        <v>-8.159305880468537E-3</v>
      </c>
      <c r="N41" s="24">
        <f>BRPL_EOD!N41-BRPL_ISGS_exbus!N41</f>
        <v>-1.1855567683269896E-3</v>
      </c>
      <c r="O41" s="24">
        <f>BRPL_EOD!O41-BRPL_ISGS_exbus!O41</f>
        <v>9.8574743418566868E-4</v>
      </c>
      <c r="P41" s="24">
        <f>BRPL_EOD!P41-BRPL_ISGS_exbus!P41</f>
        <v>-1.4909935829656717E-3</v>
      </c>
      <c r="Q41" s="24">
        <f>BRPL_EOD!Q41-BRPL_ISGS_exbus!Q41</f>
        <v>3.3464403973511025E-3</v>
      </c>
      <c r="R41" s="24">
        <f>BRPL_EOD!R41-BRPL_ISGS_exbus!R41</f>
        <v>2.1097569153383233E-3</v>
      </c>
      <c r="S41" s="24">
        <f>BRPL_EOD!S41-BRPL_ISGS_exbus!S41</f>
        <v>1.5112408759128115E-3</v>
      </c>
      <c r="T41" s="24">
        <f>BRPL_EOD!T41-BRPL_ISGS_exbus!T41</f>
        <v>-1.9559999999999578E-3</v>
      </c>
      <c r="U41" s="24">
        <f>BRPL_EOD!U41-BRPL_ISGS_exbus!U41</f>
        <v>1.7700654205654587E-3</v>
      </c>
      <c r="V41" s="24">
        <f>BRPL_EOD!V41-BRPL_ISGS_exbus!V41</f>
        <v>5.0015533980563021E-4</v>
      </c>
      <c r="W41" s="24">
        <f>BRPL_EOD!W41-BRPL_ISGS_exbus!W41</f>
        <v>1.1926588235287028E-3</v>
      </c>
      <c r="X41" s="24">
        <f>BRPL_EOD!X41-BRPL_ISGS_exbus!X41</f>
        <v>-1.6561134751711393E-3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3.6945458521131513E-3</v>
      </c>
      <c r="L42" s="24">
        <f>BRPL_EOD!L42-BRPL_ISGS_exbus!L42</f>
        <v>1.0557582733827786E-4</v>
      </c>
      <c r="M42" s="24">
        <f>BRPL_EOD!M42-BRPL_ISGS_exbus!M42</f>
        <v>-8.159305880468537E-3</v>
      </c>
      <c r="N42" s="24">
        <f>BRPL_EOD!N42-BRPL_ISGS_exbus!N42</f>
        <v>-1.1855567683269896E-3</v>
      </c>
      <c r="O42" s="24">
        <f>BRPL_EOD!O42-BRPL_ISGS_exbus!O42</f>
        <v>9.8574743418566868E-4</v>
      </c>
      <c r="P42" s="24">
        <f>BRPL_EOD!P42-BRPL_ISGS_exbus!P42</f>
        <v>-1.4909935829656717E-3</v>
      </c>
      <c r="Q42" s="24">
        <f>BRPL_EOD!Q42-BRPL_ISGS_exbus!Q42</f>
        <v>3.3464403973511025E-3</v>
      </c>
      <c r="R42" s="24">
        <f>BRPL_EOD!R42-BRPL_ISGS_exbus!R42</f>
        <v>2.1097569153383233E-3</v>
      </c>
      <c r="S42" s="24">
        <f>BRPL_EOD!S42-BRPL_ISGS_exbus!S42</f>
        <v>1.5112408759128115E-3</v>
      </c>
      <c r="T42" s="24">
        <f>BRPL_EOD!T42-BRPL_ISGS_exbus!T42</f>
        <v>-1.9559999999999578E-3</v>
      </c>
      <c r="U42" s="24">
        <f>BRPL_EOD!U42-BRPL_ISGS_exbus!U42</f>
        <v>1.7700654205654587E-3</v>
      </c>
      <c r="V42" s="24">
        <f>BRPL_EOD!V42-BRPL_ISGS_exbus!V42</f>
        <v>5.0015533980563021E-4</v>
      </c>
      <c r="W42" s="24">
        <f>BRPL_EOD!W42-BRPL_ISGS_exbus!W42</f>
        <v>1.1926588235287028E-3</v>
      </c>
      <c r="X42" s="24">
        <f>BRPL_EOD!X42-BRPL_ISGS_exbus!X42</f>
        <v>-1.6561134751711393E-3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1.8310864687123285E-3</v>
      </c>
      <c r="L43" s="24">
        <f>BRPL_EOD!L43-BRPL_ISGS_exbus!L43</f>
        <v>1.9211119247497521E-4</v>
      </c>
      <c r="M43" s="24">
        <f>BRPL_EOD!M43-BRPL_ISGS_exbus!M43</f>
        <v>3.5878919833933764E-3</v>
      </c>
      <c r="N43" s="24">
        <f>BRPL_EOD!N43-BRPL_ISGS_exbus!N43</f>
        <v>-2.3814309450287396E-4</v>
      </c>
      <c r="O43" s="24">
        <f>BRPL_EOD!O43-BRPL_ISGS_exbus!O43</f>
        <v>2.9238021764896871E-3</v>
      </c>
      <c r="P43" s="24">
        <f>BRPL_EOD!P43-BRPL_ISGS_exbus!P43</f>
        <v>4.8435018354098247E-4</v>
      </c>
      <c r="Q43" s="24">
        <f>BRPL_EOD!Q43-BRPL_ISGS_exbus!Q43</f>
        <v>5.3848492257557723E-4</v>
      </c>
      <c r="R43" s="24">
        <f>BRPL_EOD!R43-BRPL_ISGS_exbus!R43</f>
        <v>-5.3638491171756897E-3</v>
      </c>
      <c r="S43" s="24">
        <f>BRPL_EOD!S43-BRPL_ISGS_exbus!S43</f>
        <v>1.5338433121021566E-3</v>
      </c>
      <c r="T43" s="24">
        <f>BRPL_EOD!T43-BRPL_ISGS_exbus!T43</f>
        <v>1.5118723404256018E-3</v>
      </c>
      <c r="U43" s="24">
        <f>BRPL_EOD!U43-BRPL_ISGS_exbus!U43</f>
        <v>-1.2911976030238748E-3</v>
      </c>
      <c r="V43" s="24">
        <f>BRPL_EOD!V43-BRPL_ISGS_exbus!V43</f>
        <v>5.0015533980563021E-4</v>
      </c>
      <c r="W43" s="24">
        <f>BRPL_EOD!W43-BRPL_ISGS_exbus!W43</f>
        <v>1.1926588235287028E-3</v>
      </c>
      <c r="X43" s="24">
        <f>BRPL_EOD!X43-BRPL_ISGS_exbus!X43</f>
        <v>-1.6561134751711393E-3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1.8310864687123285E-3</v>
      </c>
      <c r="L44" s="24">
        <f>BRPL_EOD!L44-BRPL_ISGS_exbus!L44</f>
        <v>1.9211119247497521E-4</v>
      </c>
      <c r="M44" s="24">
        <f>BRPL_EOD!M44-BRPL_ISGS_exbus!M44</f>
        <v>3.5878919833933764E-3</v>
      </c>
      <c r="N44" s="24">
        <f>BRPL_EOD!N44-BRPL_ISGS_exbus!N44</f>
        <v>-2.3814309450287396E-4</v>
      </c>
      <c r="O44" s="24">
        <f>BRPL_EOD!O44-BRPL_ISGS_exbus!O44</f>
        <v>2.9238021764896871E-3</v>
      </c>
      <c r="P44" s="24">
        <f>BRPL_EOD!P44-BRPL_ISGS_exbus!P44</f>
        <v>4.8435018354098247E-4</v>
      </c>
      <c r="Q44" s="24">
        <f>BRPL_EOD!Q44-BRPL_ISGS_exbus!Q44</f>
        <v>5.3848492257557723E-4</v>
      </c>
      <c r="R44" s="24">
        <f>BRPL_EOD!R44-BRPL_ISGS_exbus!R44</f>
        <v>-5.3638491171756897E-3</v>
      </c>
      <c r="S44" s="24">
        <f>BRPL_EOD!S44-BRPL_ISGS_exbus!S44</f>
        <v>1.5338433121021566E-3</v>
      </c>
      <c r="T44" s="24">
        <f>BRPL_EOD!T44-BRPL_ISGS_exbus!T44</f>
        <v>1.5118723404256018E-3</v>
      </c>
      <c r="U44" s="24">
        <f>BRPL_EOD!U44-BRPL_ISGS_exbus!U44</f>
        <v>-1.2911976030238748E-3</v>
      </c>
      <c r="V44" s="24">
        <f>BRPL_EOD!V44-BRPL_ISGS_exbus!V44</f>
        <v>5.0015533980563021E-4</v>
      </c>
      <c r="W44" s="24">
        <f>BRPL_EOD!W44-BRPL_ISGS_exbus!W44</f>
        <v>1.1926588235287028E-3</v>
      </c>
      <c r="X44" s="24">
        <f>BRPL_EOD!X44-BRPL_ISGS_exbus!X44</f>
        <v>-1.6561134751711393E-3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1.8310864687123285E-3</v>
      </c>
      <c r="L45" s="24">
        <f>BRPL_EOD!L45-BRPL_ISGS_exbus!L45</f>
        <v>1.9211119247497521E-4</v>
      </c>
      <c r="M45" s="24">
        <f>BRPL_EOD!M45-BRPL_ISGS_exbus!M45</f>
        <v>3.5878919833933764E-3</v>
      </c>
      <c r="N45" s="24">
        <f>BRPL_EOD!N45-BRPL_ISGS_exbus!N45</f>
        <v>-2.3814309450287396E-4</v>
      </c>
      <c r="O45" s="24">
        <f>BRPL_EOD!O45-BRPL_ISGS_exbus!O45</f>
        <v>2.9238021764896871E-3</v>
      </c>
      <c r="P45" s="24">
        <f>BRPL_EOD!P45-BRPL_ISGS_exbus!P45</f>
        <v>4.8435018354098247E-4</v>
      </c>
      <c r="Q45" s="24">
        <f>BRPL_EOD!Q45-BRPL_ISGS_exbus!Q45</f>
        <v>5.3848492257557723E-4</v>
      </c>
      <c r="R45" s="24">
        <f>BRPL_EOD!R45-BRPL_ISGS_exbus!R45</f>
        <v>-5.3638491171756897E-3</v>
      </c>
      <c r="S45" s="24">
        <f>BRPL_EOD!S45-BRPL_ISGS_exbus!S45</f>
        <v>1.5338433121021566E-3</v>
      </c>
      <c r="T45" s="24">
        <f>BRPL_EOD!T45-BRPL_ISGS_exbus!T45</f>
        <v>1.5118723404256018E-3</v>
      </c>
      <c r="U45" s="24">
        <f>BRPL_EOD!U45-BRPL_ISGS_exbus!U45</f>
        <v>-1.2911976030238748E-3</v>
      </c>
      <c r="V45" s="24">
        <f>BRPL_EOD!V45-BRPL_ISGS_exbus!V45</f>
        <v>5.0015533980563021E-4</v>
      </c>
      <c r="W45" s="24">
        <f>BRPL_EOD!W45-BRPL_ISGS_exbus!W45</f>
        <v>1.1926588235287028E-3</v>
      </c>
      <c r="X45" s="24">
        <f>BRPL_EOD!X45-BRPL_ISGS_exbus!X45</f>
        <v>-1.6561134751711393E-3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1.8310864687123285E-3</v>
      </c>
      <c r="L46" s="24">
        <f>BRPL_EOD!L46-BRPL_ISGS_exbus!L46</f>
        <v>1.9211119247497521E-4</v>
      </c>
      <c r="M46" s="24">
        <f>BRPL_EOD!M46-BRPL_ISGS_exbus!M46</f>
        <v>3.5878919833933764E-3</v>
      </c>
      <c r="N46" s="24">
        <f>BRPL_EOD!N46-BRPL_ISGS_exbus!N46</f>
        <v>-2.3814309450287396E-4</v>
      </c>
      <c r="O46" s="24">
        <f>BRPL_EOD!O46-BRPL_ISGS_exbus!O46</f>
        <v>2.9238021764896871E-3</v>
      </c>
      <c r="P46" s="24">
        <f>BRPL_EOD!P46-BRPL_ISGS_exbus!P46</f>
        <v>-5.9375902917935264E-4</v>
      </c>
      <c r="Q46" s="24">
        <f>BRPL_EOD!Q46-BRPL_ISGS_exbus!Q46</f>
        <v>5.3848492257557723E-4</v>
      </c>
      <c r="R46" s="24">
        <f>BRPL_EOD!R46-BRPL_ISGS_exbus!R46</f>
        <v>-5.3638491171756897E-3</v>
      </c>
      <c r="S46" s="24">
        <f>BRPL_EOD!S46-BRPL_ISGS_exbus!S46</f>
        <v>1.5338433121021566E-3</v>
      </c>
      <c r="T46" s="24">
        <f>BRPL_EOD!T46-BRPL_ISGS_exbus!T46</f>
        <v>1.5118723404256018E-3</v>
      </c>
      <c r="U46" s="24">
        <f>BRPL_EOD!U46-BRPL_ISGS_exbus!U46</f>
        <v>-1.2911976030238748E-3</v>
      </c>
      <c r="V46" s="24">
        <f>BRPL_EOD!V46-BRPL_ISGS_exbus!V46</f>
        <v>5.0015533980563021E-4</v>
      </c>
      <c r="W46" s="24">
        <f>BRPL_EOD!W46-BRPL_ISGS_exbus!W46</f>
        <v>1.1926588235287028E-3</v>
      </c>
      <c r="X46" s="24">
        <f>BRPL_EOD!X46-BRPL_ISGS_exbus!X46</f>
        <v>-1.6561134751711393E-3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1.8310864687123285E-3</v>
      </c>
      <c r="L47" s="24">
        <f>BRPL_EOD!L47-BRPL_ISGS_exbus!L47</f>
        <v>1.9211119247497521E-4</v>
      </c>
      <c r="M47" s="24">
        <f>BRPL_EOD!M47-BRPL_ISGS_exbus!M47</f>
        <v>3.5878919833933764E-3</v>
      </c>
      <c r="N47" s="24">
        <f>BRPL_EOD!N47-BRPL_ISGS_exbus!N47</f>
        <v>-7.9338092933767257E-4</v>
      </c>
      <c r="O47" s="24">
        <f>BRPL_EOD!O47-BRPL_ISGS_exbus!O47</f>
        <v>-1.9297483898625956E-3</v>
      </c>
      <c r="P47" s="24">
        <f>BRPL_EOD!P47-BRPL_ISGS_exbus!P47</f>
        <v>-5.9375902917935264E-4</v>
      </c>
      <c r="Q47" s="24">
        <f>BRPL_EOD!Q47-BRPL_ISGS_exbus!Q47</f>
        <v>5.3848492257557723E-4</v>
      </c>
      <c r="R47" s="24">
        <f>BRPL_EOD!R47-BRPL_ISGS_exbus!R47</f>
        <v>-5.3638491171756897E-3</v>
      </c>
      <c r="S47" s="24">
        <f>BRPL_EOD!S47-BRPL_ISGS_exbus!S47</f>
        <v>1.5338433121021566E-3</v>
      </c>
      <c r="T47" s="24">
        <f>BRPL_EOD!T47-BRPL_ISGS_exbus!T47</f>
        <v>1.5118723404256018E-3</v>
      </c>
      <c r="U47" s="24">
        <f>BRPL_EOD!U47-BRPL_ISGS_exbus!U47</f>
        <v>-1.2911976030238748E-3</v>
      </c>
      <c r="V47" s="24">
        <f>BRPL_EOD!V47-BRPL_ISGS_exbus!V47</f>
        <v>5.0015533980563021E-4</v>
      </c>
      <c r="W47" s="24">
        <f>BRPL_EOD!W47-BRPL_ISGS_exbus!W47</f>
        <v>1.1926588235287028E-3</v>
      </c>
      <c r="X47" s="24">
        <f>BRPL_EOD!X47-BRPL_ISGS_exbus!X47</f>
        <v>-1.6561134751711393E-3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1.8310864687123285E-3</v>
      </c>
      <c r="L48" s="24">
        <f>BRPL_EOD!L48-BRPL_ISGS_exbus!L48</f>
        <v>1.9211119247497521E-4</v>
      </c>
      <c r="M48" s="24">
        <f>BRPL_EOD!M48-BRPL_ISGS_exbus!M48</f>
        <v>3.5878919833933764E-3</v>
      </c>
      <c r="N48" s="24">
        <f>BRPL_EOD!N48-BRPL_ISGS_exbus!N48</f>
        <v>-7.9338092933767257E-4</v>
      </c>
      <c r="O48" s="24">
        <f>BRPL_EOD!O48-BRPL_ISGS_exbus!O48</f>
        <v>-1.9297483898625956E-3</v>
      </c>
      <c r="P48" s="24">
        <f>BRPL_EOD!P48-BRPL_ISGS_exbus!P48</f>
        <v>-5.9375902917935264E-4</v>
      </c>
      <c r="Q48" s="24">
        <f>BRPL_EOD!Q48-BRPL_ISGS_exbus!Q48</f>
        <v>5.3848492257557723E-4</v>
      </c>
      <c r="R48" s="24">
        <f>BRPL_EOD!R48-BRPL_ISGS_exbus!R48</f>
        <v>-5.3638491171756897E-3</v>
      </c>
      <c r="S48" s="24">
        <f>BRPL_EOD!S48-BRPL_ISGS_exbus!S48</f>
        <v>1.5338433121021566E-3</v>
      </c>
      <c r="T48" s="24">
        <f>BRPL_EOD!T48-BRPL_ISGS_exbus!T48</f>
        <v>1.5118723404256018E-3</v>
      </c>
      <c r="U48" s="24">
        <f>BRPL_EOD!U48-BRPL_ISGS_exbus!U48</f>
        <v>-1.2911976030238748E-3</v>
      </c>
      <c r="V48" s="24">
        <f>BRPL_EOD!V48-BRPL_ISGS_exbus!V48</f>
        <v>5.0015533980563021E-4</v>
      </c>
      <c r="W48" s="24">
        <f>BRPL_EOD!W48-BRPL_ISGS_exbus!W48</f>
        <v>1.1926588235287028E-3</v>
      </c>
      <c r="X48" s="24">
        <f>BRPL_EOD!X48-BRPL_ISGS_exbus!X48</f>
        <v>-1.6561134751711393E-3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7.5936940413612319E-4</v>
      </c>
      <c r="L49" s="24">
        <f>BRPL_EOD!L49-BRPL_ISGS_exbus!L49</f>
        <v>-1.0662740176847763E-4</v>
      </c>
      <c r="M49" s="24">
        <f>BRPL_EOD!M49-BRPL_ISGS_exbus!M49</f>
        <v>2.8673929961087197E-3</v>
      </c>
      <c r="N49" s="24">
        <f>BRPL_EOD!N49-BRPL_ISGS_exbus!N49</f>
        <v>-1.6979950565598756E-5</v>
      </c>
      <c r="O49" s="24">
        <f>BRPL_EOD!O49-BRPL_ISGS_exbus!O49</f>
        <v>-2.2298902716855196E-3</v>
      </c>
      <c r="P49" s="24">
        <f>BRPL_EOD!P49-BRPL_ISGS_exbus!P49</f>
        <v>-3.4359676238437942E-4</v>
      </c>
      <c r="Q49" s="24">
        <f>BRPL_EOD!Q49-BRPL_ISGS_exbus!Q49</f>
        <v>8.3516924328730369E-4</v>
      </c>
      <c r="R49" s="24">
        <f>BRPL_EOD!R49-BRPL_ISGS_exbus!R49</f>
        <v>-3.9415395683448651E-3</v>
      </c>
      <c r="S49" s="24">
        <f>BRPL_EOD!S49-BRPL_ISGS_exbus!S49</f>
        <v>2.7865222437135628E-3</v>
      </c>
      <c r="T49" s="24">
        <f>BRPL_EOD!T49-BRPL_ISGS_exbus!T49</f>
        <v>-1.4046806722689542E-3</v>
      </c>
      <c r="U49" s="24">
        <f>BRPL_EOD!U49-BRPL_ISGS_exbus!U49</f>
        <v>-1.2911976030238748E-3</v>
      </c>
      <c r="V49" s="24">
        <f>BRPL_EOD!V49-BRPL_ISGS_exbus!V49</f>
        <v>5.9840707964831097E-5</v>
      </c>
      <c r="W49" s="24">
        <f>BRPL_EOD!W49-BRPL_ISGS_exbus!W49</f>
        <v>1.1689411764699287E-3</v>
      </c>
      <c r="X49" s="24">
        <f>BRPL_EOD!X49-BRPL_ISGS_exbus!X49</f>
        <v>-1.2654836252323776E-4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7.5936940413612319E-4</v>
      </c>
      <c r="L50" s="24">
        <f>BRPL_EOD!L50-BRPL_ISGS_exbus!L50</f>
        <v>-1.0662740176847763E-4</v>
      </c>
      <c r="M50" s="24">
        <f>BRPL_EOD!M50-BRPL_ISGS_exbus!M50</f>
        <v>2.8673929961087197E-3</v>
      </c>
      <c r="N50" s="24">
        <f>BRPL_EOD!N50-BRPL_ISGS_exbus!N50</f>
        <v>-1.6979950565598756E-5</v>
      </c>
      <c r="O50" s="24">
        <f>BRPL_EOD!O50-BRPL_ISGS_exbus!O50</f>
        <v>-2.2298902716855196E-3</v>
      </c>
      <c r="P50" s="24">
        <f>BRPL_EOD!P50-BRPL_ISGS_exbus!P50</f>
        <v>-3.4359676238437942E-4</v>
      </c>
      <c r="Q50" s="24">
        <f>BRPL_EOD!Q50-BRPL_ISGS_exbus!Q50</f>
        <v>8.3516924328730369E-4</v>
      </c>
      <c r="R50" s="24">
        <f>BRPL_EOD!R50-BRPL_ISGS_exbus!R50</f>
        <v>-3.9415395683448651E-3</v>
      </c>
      <c r="S50" s="24">
        <f>BRPL_EOD!S50-BRPL_ISGS_exbus!S50</f>
        <v>2.7865222437135628E-3</v>
      </c>
      <c r="T50" s="24">
        <f>BRPL_EOD!T50-BRPL_ISGS_exbus!T50</f>
        <v>-1.4046806722689542E-3</v>
      </c>
      <c r="U50" s="24">
        <f>BRPL_EOD!U50-BRPL_ISGS_exbus!U50</f>
        <v>-1.2911976030238748E-3</v>
      </c>
      <c r="V50" s="24">
        <f>BRPL_EOD!V50-BRPL_ISGS_exbus!V50</f>
        <v>5.9840707964831097E-5</v>
      </c>
      <c r="W50" s="24">
        <f>BRPL_EOD!W50-BRPL_ISGS_exbus!W50</f>
        <v>1.1689411764699287E-3</v>
      </c>
      <c r="X50" s="24">
        <f>BRPL_EOD!X50-BRPL_ISGS_exbus!X50</f>
        <v>-1.2654836252323776E-4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7.5936940413612319E-4</v>
      </c>
      <c r="L51" s="24">
        <f>BRPL_EOD!L51-BRPL_ISGS_exbus!L51</f>
        <v>-1.0662740176847763E-4</v>
      </c>
      <c r="M51" s="24">
        <f>BRPL_EOD!M51-BRPL_ISGS_exbus!M51</f>
        <v>-2.402974726990692E-3</v>
      </c>
      <c r="N51" s="24">
        <f>BRPL_EOD!N51-BRPL_ISGS_exbus!N51</f>
        <v>2.5462906694393439E-3</v>
      </c>
      <c r="O51" s="24">
        <f>BRPL_EOD!O51-BRPL_ISGS_exbus!O51</f>
        <v>8.1738506256101573E-4</v>
      </c>
      <c r="P51" s="24">
        <f>BRPL_EOD!P51-BRPL_ISGS_exbus!P51</f>
        <v>-3.4359676238437942E-4</v>
      </c>
      <c r="Q51" s="24">
        <f>BRPL_EOD!Q51-BRPL_ISGS_exbus!Q51</f>
        <v>8.3516924328730369E-4</v>
      </c>
      <c r="R51" s="24">
        <f>BRPL_EOD!R51-BRPL_ISGS_exbus!R51</f>
        <v>-3.9415395683448651E-3</v>
      </c>
      <c r="S51" s="24">
        <f>BRPL_EOD!S51-BRPL_ISGS_exbus!S51</f>
        <v>2.7865222437135628E-3</v>
      </c>
      <c r="T51" s="24">
        <f>BRPL_EOD!T51-BRPL_ISGS_exbus!T51</f>
        <v>-1.4046806722689542E-3</v>
      </c>
      <c r="U51" s="24">
        <f>BRPL_EOD!U51-BRPL_ISGS_exbus!U51</f>
        <v>-1.2911976030238748E-3</v>
      </c>
      <c r="V51" s="24">
        <f>BRPL_EOD!V51-BRPL_ISGS_exbus!V51</f>
        <v>5.9840707964831097E-5</v>
      </c>
      <c r="W51" s="24">
        <f>BRPL_EOD!W51-BRPL_ISGS_exbus!W51</f>
        <v>1.2355764705898054E-3</v>
      </c>
      <c r="X51" s="24">
        <f>BRPL_EOD!X51-BRPL_ISGS_exbus!X51</f>
        <v>4.3062571392269433E-3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7.5936940413612319E-4</v>
      </c>
      <c r="L52" s="24">
        <f>BRPL_EOD!L52-BRPL_ISGS_exbus!L52</f>
        <v>-1.0662740176847763E-4</v>
      </c>
      <c r="M52" s="24">
        <f>BRPL_EOD!M52-BRPL_ISGS_exbus!M52</f>
        <v>-2.402974726990692E-3</v>
      </c>
      <c r="N52" s="24">
        <f>BRPL_EOD!N52-BRPL_ISGS_exbus!N52</f>
        <v>2.5462906694393439E-3</v>
      </c>
      <c r="O52" s="24">
        <f>BRPL_EOD!O52-BRPL_ISGS_exbus!O52</f>
        <v>8.1738506256101573E-4</v>
      </c>
      <c r="P52" s="24">
        <f>BRPL_EOD!P52-BRPL_ISGS_exbus!P52</f>
        <v>-3.4359676238437942E-4</v>
      </c>
      <c r="Q52" s="24">
        <f>BRPL_EOD!Q52-BRPL_ISGS_exbus!Q52</f>
        <v>8.3516924328730369E-4</v>
      </c>
      <c r="R52" s="24">
        <f>BRPL_EOD!R52-BRPL_ISGS_exbus!R52</f>
        <v>-3.9415395683448651E-3</v>
      </c>
      <c r="S52" s="24">
        <f>BRPL_EOD!S52-BRPL_ISGS_exbus!S52</f>
        <v>2.7865222437135628E-3</v>
      </c>
      <c r="T52" s="24">
        <f>BRPL_EOD!T52-BRPL_ISGS_exbus!T52</f>
        <v>-1.4046806722689542E-3</v>
      </c>
      <c r="U52" s="24">
        <f>BRPL_EOD!U52-BRPL_ISGS_exbus!U52</f>
        <v>-1.2911976030238748E-3</v>
      </c>
      <c r="V52" s="24">
        <f>BRPL_EOD!V52-BRPL_ISGS_exbus!V52</f>
        <v>5.9840707964831097E-5</v>
      </c>
      <c r="W52" s="24">
        <f>BRPL_EOD!W52-BRPL_ISGS_exbus!W52</f>
        <v>1.2355764705898054E-3</v>
      </c>
      <c r="X52" s="24">
        <f>BRPL_EOD!X52-BRPL_ISGS_exbus!X52</f>
        <v>4.3062571392269433E-3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7.5936940413612319E-4</v>
      </c>
      <c r="L53" s="24">
        <f>BRPL_EOD!L53-BRPL_ISGS_exbus!L53</f>
        <v>-1.0662740176847763E-4</v>
      </c>
      <c r="M53" s="24">
        <f>BRPL_EOD!M53-BRPL_ISGS_exbus!M53</f>
        <v>-2.402974726990692E-3</v>
      </c>
      <c r="N53" s="24">
        <f>BRPL_EOD!N53-BRPL_ISGS_exbus!N53</f>
        <v>2.5462906694393439E-3</v>
      </c>
      <c r="O53" s="24">
        <f>BRPL_EOD!O53-BRPL_ISGS_exbus!O53</f>
        <v>8.1738506256101573E-4</v>
      </c>
      <c r="P53" s="24">
        <f>BRPL_EOD!P53-BRPL_ISGS_exbus!P53</f>
        <v>-3.4359676238437942E-4</v>
      </c>
      <c r="Q53" s="24">
        <f>BRPL_EOD!Q53-BRPL_ISGS_exbus!Q53</f>
        <v>8.3516924328730369E-4</v>
      </c>
      <c r="R53" s="24">
        <f>BRPL_EOD!R53-BRPL_ISGS_exbus!R53</f>
        <v>-3.9415395683448651E-3</v>
      </c>
      <c r="S53" s="24">
        <f>BRPL_EOD!S53-BRPL_ISGS_exbus!S53</f>
        <v>2.7865222437135628E-3</v>
      </c>
      <c r="T53" s="24">
        <f>BRPL_EOD!T53-BRPL_ISGS_exbus!T53</f>
        <v>-1.4046806722689542E-3</v>
      </c>
      <c r="U53" s="24">
        <f>BRPL_EOD!U53-BRPL_ISGS_exbus!U53</f>
        <v>-1.2911976030238748E-3</v>
      </c>
      <c r="V53" s="24">
        <f>BRPL_EOD!V53-BRPL_ISGS_exbus!V53</f>
        <v>5.9840707964831097E-5</v>
      </c>
      <c r="W53" s="24">
        <f>BRPL_EOD!W53-BRPL_ISGS_exbus!W53</f>
        <v>1.2355764705898054E-3</v>
      </c>
      <c r="X53" s="24">
        <f>BRPL_EOD!X53-BRPL_ISGS_exbus!X53</f>
        <v>4.3062571392269433E-3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7.5936940413612319E-4</v>
      </c>
      <c r="L54" s="24">
        <f>BRPL_EOD!L54-BRPL_ISGS_exbus!L54</f>
        <v>-1.0662740176847763E-4</v>
      </c>
      <c r="M54" s="24">
        <f>BRPL_EOD!M54-BRPL_ISGS_exbus!M54</f>
        <v>-2.402974726990692E-3</v>
      </c>
      <c r="N54" s="24">
        <f>BRPL_EOD!N54-BRPL_ISGS_exbus!N54</f>
        <v>2.5462906694393439E-3</v>
      </c>
      <c r="O54" s="24">
        <f>BRPL_EOD!O54-BRPL_ISGS_exbus!O54</f>
        <v>8.1738506256101573E-4</v>
      </c>
      <c r="P54" s="24">
        <f>BRPL_EOD!P54-BRPL_ISGS_exbus!P54</f>
        <v>-3.4359676238437942E-4</v>
      </c>
      <c r="Q54" s="24">
        <f>BRPL_EOD!Q54-BRPL_ISGS_exbus!Q54</f>
        <v>8.3516924328730369E-4</v>
      </c>
      <c r="R54" s="24">
        <f>BRPL_EOD!R54-BRPL_ISGS_exbus!R54</f>
        <v>-3.9415395683448651E-3</v>
      </c>
      <c r="S54" s="24">
        <f>BRPL_EOD!S54-BRPL_ISGS_exbus!S54</f>
        <v>2.7865222437135628E-3</v>
      </c>
      <c r="T54" s="24">
        <f>BRPL_EOD!T54-BRPL_ISGS_exbus!T54</f>
        <v>-1.4046806722689542E-3</v>
      </c>
      <c r="U54" s="24">
        <f>BRPL_EOD!U54-BRPL_ISGS_exbus!U54</f>
        <v>-1.2911976030238748E-3</v>
      </c>
      <c r="V54" s="24">
        <f>BRPL_EOD!V54-BRPL_ISGS_exbus!V54</f>
        <v>5.9840707964831097E-5</v>
      </c>
      <c r="W54" s="24">
        <f>BRPL_EOD!W54-BRPL_ISGS_exbus!W54</f>
        <v>1.2355764705898054E-3</v>
      </c>
      <c r="X54" s="24">
        <f>BRPL_EOD!X54-BRPL_ISGS_exbus!X54</f>
        <v>4.3062571392269433E-3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7.5936940413612319E-4</v>
      </c>
      <c r="L55" s="24">
        <f>BRPL_EOD!L55-BRPL_ISGS_exbus!L55</f>
        <v>-1.0662740176847763E-4</v>
      </c>
      <c r="M55" s="24">
        <f>BRPL_EOD!M55-BRPL_ISGS_exbus!M55</f>
        <v>-2.402974726990692E-3</v>
      </c>
      <c r="N55" s="24">
        <f>BRPL_EOD!N55-BRPL_ISGS_exbus!N55</f>
        <v>2.5462906694393439E-3</v>
      </c>
      <c r="O55" s="24">
        <f>BRPL_EOD!O55-BRPL_ISGS_exbus!O55</f>
        <v>8.1738506256101573E-4</v>
      </c>
      <c r="P55" s="24">
        <f>BRPL_EOD!P55-BRPL_ISGS_exbus!P55</f>
        <v>-3.4359676238437942E-4</v>
      </c>
      <c r="Q55" s="24">
        <f>BRPL_EOD!Q55-BRPL_ISGS_exbus!Q55</f>
        <v>8.3516924328730369E-4</v>
      </c>
      <c r="R55" s="24">
        <f>BRPL_EOD!R55-BRPL_ISGS_exbus!R55</f>
        <v>-3.9415395683448651E-3</v>
      </c>
      <c r="S55" s="24">
        <f>BRPL_EOD!S55-BRPL_ISGS_exbus!S55</f>
        <v>2.7865222437135628E-3</v>
      </c>
      <c r="T55" s="24">
        <f>BRPL_EOD!T55-BRPL_ISGS_exbus!T55</f>
        <v>-1.4046806722689542E-3</v>
      </c>
      <c r="U55" s="24">
        <f>BRPL_EOD!U55-BRPL_ISGS_exbus!U55</f>
        <v>-1.2911976030238748E-3</v>
      </c>
      <c r="V55" s="24">
        <f>BRPL_EOD!V55-BRPL_ISGS_exbus!V55</f>
        <v>5.9840707964831097E-5</v>
      </c>
      <c r="W55" s="24">
        <f>BRPL_EOD!W55-BRPL_ISGS_exbus!W55</f>
        <v>1.2355764705898054E-3</v>
      </c>
      <c r="X55" s="24">
        <f>BRPL_EOD!X55-BRPL_ISGS_exbus!X55</f>
        <v>4.3062571392269433E-3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7.5936940413612319E-4</v>
      </c>
      <c r="L56" s="24">
        <f>BRPL_EOD!L56-BRPL_ISGS_exbus!L56</f>
        <v>-1.0662740176847763E-4</v>
      </c>
      <c r="M56" s="24">
        <f>BRPL_EOD!M56-BRPL_ISGS_exbus!M56</f>
        <v>-2.402974726990692E-3</v>
      </c>
      <c r="N56" s="24">
        <f>BRPL_EOD!N56-BRPL_ISGS_exbus!N56</f>
        <v>2.5462906694393439E-3</v>
      </c>
      <c r="O56" s="24">
        <f>BRPL_EOD!O56-BRPL_ISGS_exbus!O56</f>
        <v>8.1738506256101573E-4</v>
      </c>
      <c r="P56" s="24">
        <f>BRPL_EOD!P56-BRPL_ISGS_exbus!P56</f>
        <v>-3.4359676238437942E-4</v>
      </c>
      <c r="Q56" s="24">
        <f>BRPL_EOD!Q56-BRPL_ISGS_exbus!Q56</f>
        <v>8.3516924328730369E-4</v>
      </c>
      <c r="R56" s="24">
        <f>BRPL_EOD!R56-BRPL_ISGS_exbus!R56</f>
        <v>-3.9415395683448651E-3</v>
      </c>
      <c r="S56" s="24">
        <f>BRPL_EOD!S56-BRPL_ISGS_exbus!S56</f>
        <v>2.7865222437135628E-3</v>
      </c>
      <c r="T56" s="24">
        <f>BRPL_EOD!T56-BRPL_ISGS_exbus!T56</f>
        <v>-1.4046806722689542E-3</v>
      </c>
      <c r="U56" s="24">
        <f>BRPL_EOD!U56-BRPL_ISGS_exbus!U56</f>
        <v>-1.2911976030238748E-3</v>
      </c>
      <c r="V56" s="24">
        <f>BRPL_EOD!V56-BRPL_ISGS_exbus!V56</f>
        <v>5.9840707964831097E-5</v>
      </c>
      <c r="W56" s="24">
        <f>BRPL_EOD!W56-BRPL_ISGS_exbus!W56</f>
        <v>1.2355764705898054E-3</v>
      </c>
      <c r="X56" s="24">
        <f>BRPL_EOD!X56-BRPL_ISGS_exbus!X56</f>
        <v>4.3062571392269433E-3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7.5936940413612319E-4</v>
      </c>
      <c r="L57" s="24">
        <f>BRPL_EOD!L57-BRPL_ISGS_exbus!L57</f>
        <v>-1.0662740176847763E-4</v>
      </c>
      <c r="M57" s="24">
        <f>BRPL_EOD!M57-BRPL_ISGS_exbus!M57</f>
        <v>-2.402974726990692E-3</v>
      </c>
      <c r="N57" s="24">
        <f>BRPL_EOD!N57-BRPL_ISGS_exbus!N57</f>
        <v>4.1765687841817112E-3</v>
      </c>
      <c r="O57" s="24">
        <f>BRPL_EOD!O57-BRPL_ISGS_exbus!O57</f>
        <v>3.3458381977879981E-5</v>
      </c>
      <c r="P57" s="24">
        <f>BRPL_EOD!P57-BRPL_ISGS_exbus!P57</f>
        <v>-5.9375902917935264E-4</v>
      </c>
      <c r="Q57" s="24">
        <f>BRPL_EOD!Q57-BRPL_ISGS_exbus!Q57</f>
        <v>8.3516924328730369E-4</v>
      </c>
      <c r="R57" s="24">
        <f>BRPL_EOD!R57-BRPL_ISGS_exbus!R57</f>
        <v>-3.9415395683448651E-3</v>
      </c>
      <c r="S57" s="24">
        <f>BRPL_EOD!S57-BRPL_ISGS_exbus!S57</f>
        <v>2.7865222437135628E-3</v>
      </c>
      <c r="T57" s="24">
        <f>BRPL_EOD!T57-BRPL_ISGS_exbus!T57</f>
        <v>-1.4046806722689542E-3</v>
      </c>
      <c r="U57" s="24">
        <f>BRPL_EOD!U57-BRPL_ISGS_exbus!U57</f>
        <v>-1.2911976030238748E-3</v>
      </c>
      <c r="V57" s="24">
        <f>BRPL_EOD!V57-BRPL_ISGS_exbus!V57</f>
        <v>5.9840707964831097E-5</v>
      </c>
      <c r="W57" s="24">
        <f>BRPL_EOD!W57-BRPL_ISGS_exbus!W57</f>
        <v>1.2355764705898054E-3</v>
      </c>
      <c r="X57" s="24">
        <f>BRPL_EOD!X57-BRPL_ISGS_exbus!X57</f>
        <v>4.3062571392269433E-3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7.5936940413612319E-4</v>
      </c>
      <c r="L58" s="24">
        <f>BRPL_EOD!L58-BRPL_ISGS_exbus!L58</f>
        <v>-1.0662740176847763E-4</v>
      </c>
      <c r="M58" s="24">
        <f>BRPL_EOD!M58-BRPL_ISGS_exbus!M58</f>
        <v>-2.402974726990692E-3</v>
      </c>
      <c r="N58" s="24">
        <f>BRPL_EOD!N58-BRPL_ISGS_exbus!N58</f>
        <v>6.082687864150671E-3</v>
      </c>
      <c r="O58" s="24">
        <f>BRPL_EOD!O58-BRPL_ISGS_exbus!O58</f>
        <v>3.3686819695617487E-3</v>
      </c>
      <c r="P58" s="24">
        <f>BRPL_EOD!P58-BRPL_ISGS_exbus!P58</f>
        <v>-5.9375902917935264E-4</v>
      </c>
      <c r="Q58" s="24">
        <f>BRPL_EOD!Q58-BRPL_ISGS_exbus!Q58</f>
        <v>8.3516924328730369E-4</v>
      </c>
      <c r="R58" s="24">
        <f>BRPL_EOD!R58-BRPL_ISGS_exbus!R58</f>
        <v>-3.9415395683448651E-3</v>
      </c>
      <c r="S58" s="24">
        <f>BRPL_EOD!S58-BRPL_ISGS_exbus!S58</f>
        <v>2.7865222437135628E-3</v>
      </c>
      <c r="T58" s="24">
        <f>BRPL_EOD!T58-BRPL_ISGS_exbus!T58</f>
        <v>-1.4046806722689542E-3</v>
      </c>
      <c r="U58" s="24">
        <f>BRPL_EOD!U58-BRPL_ISGS_exbus!U58</f>
        <v>-1.2911976030238748E-3</v>
      </c>
      <c r="V58" s="24">
        <f>BRPL_EOD!V58-BRPL_ISGS_exbus!V58</f>
        <v>5.9840707964831097E-5</v>
      </c>
      <c r="W58" s="24">
        <f>BRPL_EOD!W58-BRPL_ISGS_exbus!W58</f>
        <v>4.3748592964831801E-3</v>
      </c>
      <c r="X58" s="24">
        <f>BRPL_EOD!X58-BRPL_ISGS_exbus!X58</f>
        <v>-1.115103848476906E-4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7.5936940413612319E-4</v>
      </c>
      <c r="L59" s="24">
        <f>BRPL_EOD!L59-BRPL_ISGS_exbus!L59</f>
        <v>-1.0662740176847763E-4</v>
      </c>
      <c r="M59" s="24">
        <f>BRPL_EOD!M59-BRPL_ISGS_exbus!M59</f>
        <v>2.2983155536593358E-3</v>
      </c>
      <c r="N59" s="24">
        <f>BRPL_EOD!N59-BRPL_ISGS_exbus!N59</f>
        <v>6.082687864150671E-3</v>
      </c>
      <c r="O59" s="24">
        <f>BRPL_EOD!O59-BRPL_ISGS_exbus!O59</f>
        <v>3.3686819695617487E-3</v>
      </c>
      <c r="P59" s="24">
        <f>BRPL_EOD!P59-BRPL_ISGS_exbus!P59</f>
        <v>2.2313445157742251E-3</v>
      </c>
      <c r="Q59" s="24">
        <f>BRPL_EOD!Q59-BRPL_ISGS_exbus!Q59</f>
        <v>8.3516924328730369E-4</v>
      </c>
      <c r="R59" s="24">
        <f>BRPL_EOD!R59-BRPL_ISGS_exbus!R59</f>
        <v>-3.9415395683448651E-3</v>
      </c>
      <c r="S59" s="24">
        <f>BRPL_EOD!S59-BRPL_ISGS_exbus!S59</f>
        <v>2.7865222437135628E-3</v>
      </c>
      <c r="T59" s="24">
        <f>BRPL_EOD!T59-BRPL_ISGS_exbus!T59</f>
        <v>-1.4046806722689542E-3</v>
      </c>
      <c r="U59" s="24">
        <f>BRPL_EOD!U59-BRPL_ISGS_exbus!U59</f>
        <v>-1.2911976030238748E-3</v>
      </c>
      <c r="V59" s="24">
        <f>BRPL_EOD!V59-BRPL_ISGS_exbus!V59</f>
        <v>2.2037243401760165E-3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7.5936940413612319E-4</v>
      </c>
      <c r="L60" s="24">
        <f>BRPL_EOD!L60-BRPL_ISGS_exbus!L60</f>
        <v>-1.0662740176847763E-4</v>
      </c>
      <c r="M60" s="24">
        <f>BRPL_EOD!M60-BRPL_ISGS_exbus!M60</f>
        <v>2.2983155536593358E-3</v>
      </c>
      <c r="N60" s="24">
        <f>BRPL_EOD!N60-BRPL_ISGS_exbus!N60</f>
        <v>6.082687864150671E-3</v>
      </c>
      <c r="O60" s="24">
        <f>BRPL_EOD!O60-BRPL_ISGS_exbus!O60</f>
        <v>3.3686819695617487E-3</v>
      </c>
      <c r="P60" s="24">
        <f>BRPL_EOD!P60-BRPL_ISGS_exbus!P60</f>
        <v>2.2313445157742251E-3</v>
      </c>
      <c r="Q60" s="24">
        <f>BRPL_EOD!Q60-BRPL_ISGS_exbus!Q60</f>
        <v>8.3516924328730369E-4</v>
      </c>
      <c r="R60" s="24">
        <f>BRPL_EOD!R60-BRPL_ISGS_exbus!R60</f>
        <v>3.9706488095241355E-3</v>
      </c>
      <c r="S60" s="24">
        <f>BRPL_EOD!S60-BRPL_ISGS_exbus!S60</f>
        <v>2.7865222437135628E-3</v>
      </c>
      <c r="T60" s="24">
        <f>BRPL_EOD!T60-BRPL_ISGS_exbus!T60</f>
        <v>-1.4046806722689542E-3</v>
      </c>
      <c r="U60" s="24">
        <f>BRPL_EOD!U60-BRPL_ISGS_exbus!U60</f>
        <v>-1.2911976030238748E-3</v>
      </c>
      <c r="V60" s="24">
        <f>BRPL_EOD!V60-BRPL_ISGS_exbus!V60</f>
        <v>-1.9519065420556814E-3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7.5936940413612319E-4</v>
      </c>
      <c r="L61" s="24">
        <f>BRPL_EOD!L61-BRPL_ISGS_exbus!L61</f>
        <v>-1.0662740176847763E-4</v>
      </c>
      <c r="M61" s="24">
        <f>BRPL_EOD!M61-BRPL_ISGS_exbus!M61</f>
        <v>2.2983155536593358E-3</v>
      </c>
      <c r="N61" s="24">
        <f>BRPL_EOD!N61-BRPL_ISGS_exbus!N61</f>
        <v>6.082687864150671E-3</v>
      </c>
      <c r="O61" s="24">
        <f>BRPL_EOD!O61-BRPL_ISGS_exbus!O61</f>
        <v>3.3686819695617487E-3</v>
      </c>
      <c r="P61" s="24">
        <f>BRPL_EOD!P61-BRPL_ISGS_exbus!P61</f>
        <v>-5.562138426284946E-5</v>
      </c>
      <c r="Q61" s="24">
        <f>BRPL_EOD!Q61-BRPL_ISGS_exbus!Q61</f>
        <v>4.3503773195894269E-3</v>
      </c>
      <c r="R61" s="24">
        <f>BRPL_EOD!R61-BRPL_ISGS_exbus!R61</f>
        <v>-6.2578789446376959E-4</v>
      </c>
      <c r="S61" s="24">
        <f>BRPL_EOD!S61-BRPL_ISGS_exbus!S61</f>
        <v>-1.474677204660324E-3</v>
      </c>
      <c r="T61" s="24">
        <f>BRPL_EOD!T61-BRPL_ISGS_exbus!T61</f>
        <v>-2.0594765100672152E-3</v>
      </c>
      <c r="U61" s="24">
        <f>BRPL_EOD!U61-BRPL_ISGS_exbus!U61</f>
        <v>-1.2911976030238748E-3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-1.0396727282113716E-3</v>
      </c>
      <c r="L62" s="24">
        <f>BRPL_EOD!L62-BRPL_ISGS_exbus!L62</f>
        <v>3.6935798569004419E-5</v>
      </c>
      <c r="M62" s="24">
        <f>BRPL_EOD!M62-BRPL_ISGS_exbus!M62</f>
        <v>6.78491190603836E-3</v>
      </c>
      <c r="N62" s="24">
        <f>BRPL_EOD!N62-BRPL_ISGS_exbus!N62</f>
        <v>6.082687864150671E-3</v>
      </c>
      <c r="O62" s="24">
        <f>BRPL_EOD!O62-BRPL_ISGS_exbus!O62</f>
        <v>3.3686819695617487E-3</v>
      </c>
      <c r="P62" s="24">
        <f>BRPL_EOD!P62-BRPL_ISGS_exbus!P62</f>
        <v>-5.562138426284946E-5</v>
      </c>
      <c r="Q62" s="24">
        <f>BRPL_EOD!Q62-BRPL_ISGS_exbus!Q62</f>
        <v>1.7383339432743838E-3</v>
      </c>
      <c r="R62" s="24">
        <f>BRPL_EOD!R62-BRPL_ISGS_exbus!R62</f>
        <v>-3.6099884712825769E-4</v>
      </c>
      <c r="S62" s="24">
        <f>BRPL_EOD!S62-BRPL_ISGS_exbus!S62</f>
        <v>2.7648479400745885E-3</v>
      </c>
      <c r="T62" s="24">
        <f>BRPL_EOD!T62-BRPL_ISGS_exbus!T62</f>
        <v>-2.0594765100672152E-3</v>
      </c>
      <c r="U62" s="24">
        <f>BRPL_EOD!U62-BRPL_ISGS_exbus!U62</f>
        <v>-1.2911976030238748E-3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-2.4411074230670238E-3</v>
      </c>
      <c r="L63" s="24">
        <f>BRPL_EOD!L63-BRPL_ISGS_exbus!L63</f>
        <v>3.6935798569004419E-5</v>
      </c>
      <c r="M63" s="24">
        <f>BRPL_EOD!M63-BRPL_ISGS_exbus!M63</f>
        <v>6.78491190603836E-3</v>
      </c>
      <c r="N63" s="24">
        <f>BRPL_EOD!N63-BRPL_ISGS_exbus!N63</f>
        <v>6.082687864150671E-3</v>
      </c>
      <c r="O63" s="24">
        <f>BRPL_EOD!O63-BRPL_ISGS_exbus!O63</f>
        <v>3.3686819695617487E-3</v>
      </c>
      <c r="P63" s="24">
        <f>BRPL_EOD!P63-BRPL_ISGS_exbus!P63</f>
        <v>-5.562138426284946E-5</v>
      </c>
      <c r="Q63" s="24">
        <f>BRPL_EOD!Q63-BRPL_ISGS_exbus!Q63</f>
        <v>1.7383339432743838E-3</v>
      </c>
      <c r="R63" s="24">
        <f>BRPL_EOD!R63-BRPL_ISGS_exbus!R63</f>
        <v>-3.6099884712825769E-4</v>
      </c>
      <c r="S63" s="24">
        <f>BRPL_EOD!S63-BRPL_ISGS_exbus!S63</f>
        <v>2.7648479400745885E-3</v>
      </c>
      <c r="T63" s="24">
        <f>BRPL_EOD!T63-BRPL_ISGS_exbus!T63</f>
        <v>-2.0594765100672152E-3</v>
      </c>
      <c r="U63" s="24">
        <f>BRPL_EOD!U63-BRPL_ISGS_exbus!U63</f>
        <v>-1.2911976030238748E-3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-2.4411074230670238E-3</v>
      </c>
      <c r="L64" s="24">
        <f>BRPL_EOD!L64-BRPL_ISGS_exbus!L64</f>
        <v>3.6935798569004419E-5</v>
      </c>
      <c r="M64" s="24">
        <f>BRPL_EOD!M64-BRPL_ISGS_exbus!M64</f>
        <v>6.78491190603836E-3</v>
      </c>
      <c r="N64" s="24">
        <f>BRPL_EOD!N64-BRPL_ISGS_exbus!N64</f>
        <v>6.082687864150671E-3</v>
      </c>
      <c r="O64" s="24">
        <f>BRPL_EOD!O64-BRPL_ISGS_exbus!O64</f>
        <v>3.3686819695617487E-3</v>
      </c>
      <c r="P64" s="24">
        <f>BRPL_EOD!P64-BRPL_ISGS_exbus!P64</f>
        <v>-5.562138426284946E-5</v>
      </c>
      <c r="Q64" s="24">
        <f>BRPL_EOD!Q64-BRPL_ISGS_exbus!Q64</f>
        <v>1.7383339432743838E-3</v>
      </c>
      <c r="R64" s="24">
        <f>BRPL_EOD!R64-BRPL_ISGS_exbus!R64</f>
        <v>-3.6099884712825769E-4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-1.2911976030238748E-3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1.8621762678421305E-3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-2.4411074230670238E-3</v>
      </c>
      <c r="L65" s="24">
        <f>BRPL_EOD!L65-BRPL_ISGS_exbus!L65</f>
        <v>3.6935798569004419E-5</v>
      </c>
      <c r="M65" s="24">
        <f>BRPL_EOD!M65-BRPL_ISGS_exbus!M65</f>
        <v>6.78491190603836E-3</v>
      </c>
      <c r="N65" s="24">
        <f>BRPL_EOD!N65-BRPL_ISGS_exbus!N65</f>
        <v>6.082687864150671E-3</v>
      </c>
      <c r="O65" s="24">
        <f>BRPL_EOD!O65-BRPL_ISGS_exbus!O65</f>
        <v>3.3686819695617487E-3</v>
      </c>
      <c r="P65" s="24">
        <f>BRPL_EOD!P65-BRPL_ISGS_exbus!P65</f>
        <v>-5.562138426284946E-5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-1.2911976030238748E-3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-2.4411074230670238E-3</v>
      </c>
      <c r="L66" s="24">
        <f>BRPL_EOD!L66-BRPL_ISGS_exbus!L66</f>
        <v>3.6935798569004419E-5</v>
      </c>
      <c r="M66" s="24">
        <f>BRPL_EOD!M66-BRPL_ISGS_exbus!M66</f>
        <v>6.78491190603836E-3</v>
      </c>
      <c r="N66" s="24">
        <f>BRPL_EOD!N66-BRPL_ISGS_exbus!N66</f>
        <v>6.082687864150671E-3</v>
      </c>
      <c r="O66" s="24">
        <f>BRPL_EOD!O66-BRPL_ISGS_exbus!O66</f>
        <v>3.3686819695617487E-3</v>
      </c>
      <c r="P66" s="24">
        <f>BRPL_EOD!P66-BRPL_ISGS_exbus!P66</f>
        <v>-5.562138426284946E-5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-1.2911976030238748E-3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-2.4411074230670238E-3</v>
      </c>
      <c r="L67" s="24">
        <f>BRPL_EOD!L67-BRPL_ISGS_exbus!L67</f>
        <v>1.2370944913087101E-4</v>
      </c>
      <c r="M67" s="24">
        <f>BRPL_EOD!M67-BRPL_ISGS_exbus!M67</f>
        <v>6.78491190603836E-3</v>
      </c>
      <c r="N67" s="24">
        <f>BRPL_EOD!N67-BRPL_ISGS_exbus!N67</f>
        <v>6.082687864150671E-3</v>
      </c>
      <c r="O67" s="24">
        <f>BRPL_EOD!O67-BRPL_ISGS_exbus!O67</f>
        <v>3.3686819695617487E-3</v>
      </c>
      <c r="P67" s="24">
        <f>BRPL_EOD!P67-BRPL_ISGS_exbus!P67</f>
        <v>-5.562138426284946E-5</v>
      </c>
      <c r="Q67" s="24">
        <f>BRPL_EOD!Q67-BRPL_ISGS_exbus!Q67</f>
        <v>-5.2756755009752965E-4</v>
      </c>
      <c r="R67" s="24">
        <f>BRPL_EOD!R67-BRPL_ISGS_exbus!R67</f>
        <v>3.6232745199775707E-3</v>
      </c>
      <c r="S67" s="24">
        <f>BRPL_EOD!S67-BRPL_ISGS_exbus!S67</f>
        <v>-1.5313782182619917E-3</v>
      </c>
      <c r="T67" s="24">
        <f>BRPL_EOD!T67-BRPL_ISGS_exbus!T67</f>
        <v>7.6360000000019745E-4</v>
      </c>
      <c r="U67" s="24">
        <f>BRPL_EOD!U67-BRPL_ISGS_exbus!U67</f>
        <v>-1.2911976030238748E-3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-2.4411074230670238E-3</v>
      </c>
      <c r="L68" s="24">
        <f>BRPL_EOD!L68-BRPL_ISGS_exbus!L68</f>
        <v>1.2370944913087101E-4</v>
      </c>
      <c r="M68" s="24">
        <f>BRPL_EOD!M68-BRPL_ISGS_exbus!M68</f>
        <v>6.78491190603836E-3</v>
      </c>
      <c r="N68" s="24">
        <f>BRPL_EOD!N68-BRPL_ISGS_exbus!N68</f>
        <v>6.082687864150671E-3</v>
      </c>
      <c r="O68" s="24">
        <f>BRPL_EOD!O68-BRPL_ISGS_exbus!O68</f>
        <v>3.3686819695617487E-3</v>
      </c>
      <c r="P68" s="24">
        <f>BRPL_EOD!P68-BRPL_ISGS_exbus!P68</f>
        <v>-5.562138426284946E-5</v>
      </c>
      <c r="Q68" s="24">
        <f>BRPL_EOD!Q68-BRPL_ISGS_exbus!Q68</f>
        <v>-5.2756755009752965E-4</v>
      </c>
      <c r="R68" s="24">
        <f>BRPL_EOD!R68-BRPL_ISGS_exbus!R68</f>
        <v>4.7969844357975688E-3</v>
      </c>
      <c r="S68" s="24">
        <f>BRPL_EOD!S68-BRPL_ISGS_exbus!S68</f>
        <v>2.1221610169419591E-4</v>
      </c>
      <c r="T68" s="24">
        <f>BRPL_EOD!T68-BRPL_ISGS_exbus!T68</f>
        <v>1.639250000000092E-3</v>
      </c>
      <c r="U68" s="24">
        <f>BRPL_EOD!U68-BRPL_ISGS_exbus!U68</f>
        <v>-1.2911976030238748E-3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-6.9790353518328629E-4</v>
      </c>
      <c r="L69" s="24">
        <f>BRPL_EOD!L69-BRPL_ISGS_exbus!L69</f>
        <v>1.2370944913087101E-4</v>
      </c>
      <c r="M69" s="24">
        <f>BRPL_EOD!M69-BRPL_ISGS_exbus!M69</f>
        <v>6.78491190603836E-3</v>
      </c>
      <c r="N69" s="24">
        <f>BRPL_EOD!N69-BRPL_ISGS_exbus!N69</f>
        <v>6.082687864150671E-3</v>
      </c>
      <c r="O69" s="24">
        <f>BRPL_EOD!O69-BRPL_ISGS_exbus!O69</f>
        <v>3.3686819695617487E-3</v>
      </c>
      <c r="P69" s="24">
        <f>BRPL_EOD!P69-BRPL_ISGS_exbus!P69</f>
        <v>-5.562138426284946E-5</v>
      </c>
      <c r="Q69" s="24">
        <f>BRPL_EOD!Q69-BRPL_ISGS_exbus!Q69</f>
        <v>-5.2756755009752965E-4</v>
      </c>
      <c r="R69" s="24">
        <f>BRPL_EOD!R69-BRPL_ISGS_exbus!R69</f>
        <v>3.282968328839786E-3</v>
      </c>
      <c r="S69" s="24">
        <f>BRPL_EOD!S69-BRPL_ISGS_exbus!S69</f>
        <v>2.1221610169419591E-4</v>
      </c>
      <c r="T69" s="24">
        <f>BRPL_EOD!T69-BRPL_ISGS_exbus!T69</f>
        <v>1.639250000000092E-3</v>
      </c>
      <c r="U69" s="24">
        <f>BRPL_EOD!U69-BRPL_ISGS_exbus!U69</f>
        <v>-1.2911976030238748E-3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-6.9790353518328629E-4</v>
      </c>
      <c r="L70" s="24">
        <f>BRPL_EOD!L70-BRPL_ISGS_exbus!L70</f>
        <v>1.2370944913087101E-4</v>
      </c>
      <c r="M70" s="24">
        <f>BRPL_EOD!M70-BRPL_ISGS_exbus!M70</f>
        <v>6.78491190603836E-3</v>
      </c>
      <c r="N70" s="24">
        <f>BRPL_EOD!N70-BRPL_ISGS_exbus!N70</f>
        <v>6.082687864150671E-3</v>
      </c>
      <c r="O70" s="24">
        <f>BRPL_EOD!O70-BRPL_ISGS_exbus!O70</f>
        <v>3.3686819695617487E-3</v>
      </c>
      <c r="P70" s="24">
        <f>BRPL_EOD!P70-BRPL_ISGS_exbus!P70</f>
        <v>-5.562138426284946E-5</v>
      </c>
      <c r="Q70" s="24">
        <f>BRPL_EOD!Q70-BRPL_ISGS_exbus!Q70</f>
        <v>-5.2756755009752965E-4</v>
      </c>
      <c r="R70" s="24">
        <f>BRPL_EOD!R70-BRPL_ISGS_exbus!R70</f>
        <v>3.282968328839786E-3</v>
      </c>
      <c r="S70" s="24">
        <f>BRPL_EOD!S70-BRPL_ISGS_exbus!S70</f>
        <v>2.1221610169419591E-4</v>
      </c>
      <c r="T70" s="24">
        <f>BRPL_EOD!T70-BRPL_ISGS_exbus!T70</f>
        <v>1.639250000000092E-3</v>
      </c>
      <c r="U70" s="24">
        <f>BRPL_EOD!U70-BRPL_ISGS_exbus!U70</f>
        <v>-1.2911976030238748E-3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1.8621762678421305E-3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-6.9790353518328629E-4</v>
      </c>
      <c r="L71" s="24">
        <f>BRPL_EOD!L71-BRPL_ISGS_exbus!L71</f>
        <v>1.2370944913087101E-4</v>
      </c>
      <c r="M71" s="24">
        <f>BRPL_EOD!M71-BRPL_ISGS_exbus!M71</f>
        <v>2.2983155536593358E-3</v>
      </c>
      <c r="N71" s="24">
        <f>BRPL_EOD!N71-BRPL_ISGS_exbus!N71</f>
        <v>6.082687864150671E-3</v>
      </c>
      <c r="O71" s="24">
        <f>BRPL_EOD!O71-BRPL_ISGS_exbus!O71</f>
        <v>3.3686819695617487E-3</v>
      </c>
      <c r="P71" s="24">
        <f>BRPL_EOD!P71-BRPL_ISGS_exbus!P71</f>
        <v>-5.562138426284946E-5</v>
      </c>
      <c r="Q71" s="24">
        <f>BRPL_EOD!Q71-BRPL_ISGS_exbus!Q71</f>
        <v>1.7134502923976669E-3</v>
      </c>
      <c r="R71" s="24">
        <f>BRPL_EOD!R71-BRPL_ISGS_exbus!R71</f>
        <v>-4.5960653813921226E-3</v>
      </c>
      <c r="S71" s="24">
        <f>BRPL_EOD!S71-BRPL_ISGS_exbus!S71</f>
        <v>-1.5312761394099539E-3</v>
      </c>
      <c r="T71" s="24">
        <f>BRPL_EOD!T71-BRPL_ISGS_exbus!T71</f>
        <v>1.639250000000092E-3</v>
      </c>
      <c r="U71" s="24">
        <f>BRPL_EOD!U71-BRPL_ISGS_exbus!U71</f>
        <v>-1.2911976030238748E-3</v>
      </c>
      <c r="V71" s="24">
        <f>BRPL_EOD!V71-BRPL_ISGS_exbus!V71</f>
        <v>6.5319168071908962E-4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-6.9790353518328629E-4</v>
      </c>
      <c r="L72" s="24">
        <f>BRPL_EOD!L72-BRPL_ISGS_exbus!L72</f>
        <v>1.2370944913087101E-4</v>
      </c>
      <c r="M72" s="24">
        <f>BRPL_EOD!M72-BRPL_ISGS_exbus!M72</f>
        <v>6.78491190603836E-3</v>
      </c>
      <c r="N72" s="24">
        <f>BRPL_EOD!N72-BRPL_ISGS_exbus!N72</f>
        <v>6.082687864150671E-3</v>
      </c>
      <c r="O72" s="24">
        <f>BRPL_EOD!O72-BRPL_ISGS_exbus!O72</f>
        <v>3.3686819695617487E-3</v>
      </c>
      <c r="P72" s="24">
        <f>BRPL_EOD!P72-BRPL_ISGS_exbus!P72</f>
        <v>-5.562138426284946E-5</v>
      </c>
      <c r="Q72" s="24">
        <f>BRPL_EOD!Q72-BRPL_ISGS_exbus!Q72</f>
        <v>1.0120769230761439E-3</v>
      </c>
      <c r="R72" s="24">
        <f>BRPL_EOD!R72-BRPL_ISGS_exbus!R72</f>
        <v>-4.5960653813921226E-3</v>
      </c>
      <c r="S72" s="24">
        <f>BRPL_EOD!S72-BRPL_ISGS_exbus!S72</f>
        <v>-1.5312761394099539E-3</v>
      </c>
      <c r="T72" s="24">
        <f>BRPL_EOD!T72-BRPL_ISGS_exbus!T72</f>
        <v>1.639250000000092E-3</v>
      </c>
      <c r="U72" s="24">
        <f>BRPL_EOD!U72-BRPL_ISGS_exbus!U72</f>
        <v>-1.2911976030238748E-3</v>
      </c>
      <c r="V72" s="24">
        <f>BRPL_EOD!V72-BRPL_ISGS_exbus!V72</f>
        <v>6.5319168071908962E-4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-6.9790353518328629E-4</v>
      </c>
      <c r="L73" s="24">
        <f>BRPL_EOD!L73-BRPL_ISGS_exbus!L73</f>
        <v>1.2370944913087101E-4</v>
      </c>
      <c r="M73" s="24">
        <f>BRPL_EOD!M73-BRPL_ISGS_exbus!M73</f>
        <v>6.78491190603836E-3</v>
      </c>
      <c r="N73" s="24">
        <f>BRPL_EOD!N73-BRPL_ISGS_exbus!N73</f>
        <v>6.082687864150671E-3</v>
      </c>
      <c r="O73" s="24">
        <f>BRPL_EOD!O73-BRPL_ISGS_exbus!O73</f>
        <v>3.3686819695617487E-3</v>
      </c>
      <c r="P73" s="24">
        <f>BRPL_EOD!P73-BRPL_ISGS_exbus!P73</f>
        <v>-5.562138426284946E-5</v>
      </c>
      <c r="Q73" s="24">
        <f>BRPL_EOD!Q73-BRPL_ISGS_exbus!Q73</f>
        <v>1.0120769230761439E-3</v>
      </c>
      <c r="R73" s="24">
        <f>BRPL_EOD!R73-BRPL_ISGS_exbus!R73</f>
        <v>-4.5960653813921226E-3</v>
      </c>
      <c r="S73" s="24">
        <f>BRPL_EOD!S73-BRPL_ISGS_exbus!S73</f>
        <v>-1.5312761394099539E-3</v>
      </c>
      <c r="T73" s="24">
        <f>BRPL_EOD!T73-BRPL_ISGS_exbus!T73</f>
        <v>1.639250000000092E-3</v>
      </c>
      <c r="U73" s="24">
        <f>BRPL_EOD!U73-BRPL_ISGS_exbus!U73</f>
        <v>-1.2911976030238748E-3</v>
      </c>
      <c r="V73" s="24">
        <f>BRPL_EOD!V73-BRPL_ISGS_exbus!V73</f>
        <v>6.5319168071908962E-4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-6.9790353518328629E-4</v>
      </c>
      <c r="L74" s="24">
        <f>BRPL_EOD!L74-BRPL_ISGS_exbus!L74</f>
        <v>1.2370944913087101E-4</v>
      </c>
      <c r="M74" s="24">
        <f>BRPL_EOD!M74-BRPL_ISGS_exbus!M74</f>
        <v>6.78491190603836E-3</v>
      </c>
      <c r="N74" s="24">
        <f>BRPL_EOD!N74-BRPL_ISGS_exbus!N74</f>
        <v>6.082687864150671E-3</v>
      </c>
      <c r="O74" s="24">
        <f>BRPL_EOD!O74-BRPL_ISGS_exbus!O74</f>
        <v>3.3686819695617487E-3</v>
      </c>
      <c r="P74" s="24">
        <f>BRPL_EOD!P74-BRPL_ISGS_exbus!P74</f>
        <v>-5.562138426284946E-5</v>
      </c>
      <c r="Q74" s="24">
        <f>BRPL_EOD!Q74-BRPL_ISGS_exbus!Q74</f>
        <v>1.0120769230761439E-3</v>
      </c>
      <c r="R74" s="24">
        <f>BRPL_EOD!R74-BRPL_ISGS_exbus!R74</f>
        <v>-4.5960653813921226E-3</v>
      </c>
      <c r="S74" s="24">
        <f>BRPL_EOD!S74-BRPL_ISGS_exbus!S74</f>
        <v>-1.5312761394099539E-3</v>
      </c>
      <c r="T74" s="24">
        <f>BRPL_EOD!T74-BRPL_ISGS_exbus!T74</f>
        <v>1.639250000000092E-3</v>
      </c>
      <c r="U74" s="24">
        <f>BRPL_EOD!U74-BRPL_ISGS_exbus!U74</f>
        <v>-1.2911976030238748E-3</v>
      </c>
      <c r="V74" s="24">
        <f>BRPL_EOD!V74-BRPL_ISGS_exbus!V74</f>
        <v>6.5319168071908962E-4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-6.9790353518328629E-4</v>
      </c>
      <c r="L75" s="24">
        <f>BRPL_EOD!L75-BRPL_ISGS_exbus!L75</f>
        <v>1.2370944913087101E-4</v>
      </c>
      <c r="M75" s="24">
        <f>BRPL_EOD!M75-BRPL_ISGS_exbus!M75</f>
        <v>6.78491190603836E-3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9.202908325320891E-4</v>
      </c>
      <c r="Q75" s="24">
        <f>BRPL_EOD!Q75-BRPL_ISGS_exbus!Q75</f>
        <v>1.0120769230761439E-3</v>
      </c>
      <c r="R75" s="24">
        <f>BRPL_EOD!R75-BRPL_ISGS_exbus!R75</f>
        <v>-4.5960653813921226E-3</v>
      </c>
      <c r="S75" s="24">
        <f>BRPL_EOD!S75-BRPL_ISGS_exbus!S75</f>
        <v>-1.5312761394099539E-3</v>
      </c>
      <c r="T75" s="24">
        <f>BRPL_EOD!T75-BRPL_ISGS_exbus!T75</f>
        <v>1.639250000000092E-3</v>
      </c>
      <c r="U75" s="24">
        <f>BRPL_EOD!U75-BRPL_ISGS_exbus!U75</f>
        <v>-1.2911976030238748E-3</v>
      </c>
      <c r="V75" s="24">
        <f>BRPL_EOD!V75-BRPL_ISGS_exbus!V75</f>
        <v>6.5319168071908962E-4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-6.9790353518328629E-4</v>
      </c>
      <c r="L76" s="24">
        <f>BRPL_EOD!L76-BRPL_ISGS_exbus!L76</f>
        <v>1.2370944913087101E-4</v>
      </c>
      <c r="M76" s="24">
        <f>BRPL_EOD!M76-BRPL_ISGS_exbus!M76</f>
        <v>6.78491190603836E-3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1.4561700952953061E-4</v>
      </c>
      <c r="Q76" s="24">
        <f>BRPL_EOD!Q76-BRPL_ISGS_exbus!Q76</f>
        <v>1.0120769230761439E-3</v>
      </c>
      <c r="R76" s="24">
        <f>BRPL_EOD!R76-BRPL_ISGS_exbus!R76</f>
        <v>-4.5960653813921226E-3</v>
      </c>
      <c r="S76" s="24">
        <f>BRPL_EOD!S76-BRPL_ISGS_exbus!S76</f>
        <v>-1.5312761394099539E-3</v>
      </c>
      <c r="T76" s="24">
        <f>BRPL_EOD!T76-BRPL_ISGS_exbus!T76</f>
        <v>1.639250000000092E-3</v>
      </c>
      <c r="U76" s="24">
        <f>BRPL_EOD!U76-BRPL_ISGS_exbus!U76</f>
        <v>-1.2911976030238748E-3</v>
      </c>
      <c r="V76" s="24">
        <f>BRPL_EOD!V76-BRPL_ISGS_exbus!V76</f>
        <v>6.5319168071908962E-4</v>
      </c>
      <c r="W76" s="24">
        <f>BRPL_EOD!W76-BRPL_ISGS_exbus!W76</f>
        <v>-1.0806556464814321E-2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-6.9790353518328629E-4</v>
      </c>
      <c r="L77" s="24">
        <f>BRPL_EOD!L77-BRPL_ISGS_exbus!L77</f>
        <v>1.2370944913087101E-4</v>
      </c>
      <c r="M77" s="24">
        <f>BRPL_EOD!M77-BRPL_ISGS_exbus!M77</f>
        <v>6.78491190603836E-3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1.4561700952953061E-4</v>
      </c>
      <c r="Q77" s="24">
        <f>BRPL_EOD!Q77-BRPL_ISGS_exbus!Q77</f>
        <v>1.0120769230761439E-3</v>
      </c>
      <c r="R77" s="24">
        <f>BRPL_EOD!R77-BRPL_ISGS_exbus!R77</f>
        <v>-4.5960653813921226E-3</v>
      </c>
      <c r="S77" s="24">
        <f>BRPL_EOD!S77-BRPL_ISGS_exbus!S77</f>
        <v>-1.5312761394099539E-3</v>
      </c>
      <c r="T77" s="24">
        <f>BRPL_EOD!T77-BRPL_ISGS_exbus!T77</f>
        <v>1.639250000000092E-3</v>
      </c>
      <c r="U77" s="24">
        <f>BRPL_EOD!U77-BRPL_ISGS_exbus!U77</f>
        <v>-1.2911976030238748E-3</v>
      </c>
      <c r="V77" s="24">
        <f>BRPL_EOD!V77-BRPL_ISGS_exbus!V77</f>
        <v>6.5319168071908962E-4</v>
      </c>
      <c r="W77" s="24">
        <f>BRPL_EOD!W77-BRPL_ISGS_exbus!W77</f>
        <v>-1.0806556464814321E-2</v>
      </c>
      <c r="X77" s="24">
        <f>BRPL_EOD!X77-BRPL_ISGS_exbus!X77</f>
        <v>-3.5749615975433358E-3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-6.9790353518328629E-4</v>
      </c>
      <c r="L78" s="24">
        <f>BRPL_EOD!L78-BRPL_ISGS_exbus!L78</f>
        <v>1.2370944913087101E-4</v>
      </c>
      <c r="M78" s="24">
        <f>BRPL_EOD!M78-BRPL_ISGS_exbus!M78</f>
        <v>6.78491190603836E-3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1.4561700952953061E-4</v>
      </c>
      <c r="Q78" s="24">
        <f>BRPL_EOD!Q78-BRPL_ISGS_exbus!Q78</f>
        <v>1.0120769230761439E-3</v>
      </c>
      <c r="R78" s="24">
        <f>BRPL_EOD!R78-BRPL_ISGS_exbus!R78</f>
        <v>-4.5960653813921226E-3</v>
      </c>
      <c r="S78" s="24">
        <f>BRPL_EOD!S78-BRPL_ISGS_exbus!S78</f>
        <v>-1.5312761394099539E-3</v>
      </c>
      <c r="T78" s="24">
        <f>BRPL_EOD!T78-BRPL_ISGS_exbus!T78</f>
        <v>1.639250000000092E-3</v>
      </c>
      <c r="U78" s="24">
        <f>BRPL_EOD!U78-BRPL_ISGS_exbus!U78</f>
        <v>-1.2911976030238748E-3</v>
      </c>
      <c r="V78" s="24">
        <f>BRPL_EOD!V78-BRPL_ISGS_exbus!V78</f>
        <v>6.5319168071908962E-4</v>
      </c>
      <c r="W78" s="24">
        <f>BRPL_EOD!W78-BRPL_ISGS_exbus!W78</f>
        <v>2.2053955978407203E-4</v>
      </c>
      <c r="X78" s="24">
        <f>BRPL_EOD!X78-BRPL_ISGS_exbus!X78</f>
        <v>1.8621762678421305E-3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-6.9790353518328629E-4</v>
      </c>
      <c r="L79" s="24">
        <f>BRPL_EOD!L79-BRPL_ISGS_exbus!L79</f>
        <v>2.4554848510405236E-4</v>
      </c>
      <c r="M79" s="24">
        <f>BRPL_EOD!M79-BRPL_ISGS_exbus!M79</f>
        <v>6.78491190603836E-3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1.4561700952953061E-4</v>
      </c>
      <c r="Q79" s="24">
        <f>BRPL_EOD!Q79-BRPL_ISGS_exbus!Q79</f>
        <v>5.1532989130427254E-3</v>
      </c>
      <c r="R79" s="24">
        <f>BRPL_EOD!R79-BRPL_ISGS_exbus!R79</f>
        <v>-4.5960653813921226E-3</v>
      </c>
      <c r="S79" s="24">
        <f>BRPL_EOD!S79-BRPL_ISGS_exbus!S79</f>
        <v>-1.5312761394099539E-3</v>
      </c>
      <c r="T79" s="24">
        <f>BRPL_EOD!T79-BRPL_ISGS_exbus!T79</f>
        <v>1.639250000000092E-3</v>
      </c>
      <c r="U79" s="24">
        <f>BRPL_EOD!U79-BRPL_ISGS_exbus!U79</f>
        <v>-1.3551092518255814E-3</v>
      </c>
      <c r="V79" s="24">
        <f>BRPL_EOD!V79-BRPL_ISGS_exbus!V79</f>
        <v>6.5319168071908962E-4</v>
      </c>
      <c r="W79" s="24">
        <f>BRPL_EOD!W79-BRPL_ISGS_exbus!W79</f>
        <v>-1.0806556464814321E-2</v>
      </c>
      <c r="X79" s="24">
        <f>BRPL_EOD!X79-BRPL_ISGS_exbus!X79</f>
        <v>1.8621762678421305E-3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-6.9790353518328629E-4</v>
      </c>
      <c r="L80" s="24">
        <f>BRPL_EOD!L80-BRPL_ISGS_exbus!L80</f>
        <v>2.4554848510405236E-4</v>
      </c>
      <c r="M80" s="24">
        <f>BRPL_EOD!M80-BRPL_ISGS_exbus!M80</f>
        <v>6.78491190603836E-3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1.4561700952953061E-4</v>
      </c>
      <c r="Q80" s="24">
        <f>BRPL_EOD!Q80-BRPL_ISGS_exbus!Q80</f>
        <v>5.1532989130427254E-3</v>
      </c>
      <c r="R80" s="24">
        <f>BRPL_EOD!R80-BRPL_ISGS_exbus!R80</f>
        <v>-4.5960653813921226E-3</v>
      </c>
      <c r="S80" s="24">
        <f>BRPL_EOD!S80-BRPL_ISGS_exbus!S80</f>
        <v>-1.5312761394099539E-3</v>
      </c>
      <c r="T80" s="24">
        <f>BRPL_EOD!T80-BRPL_ISGS_exbus!T80</f>
        <v>1.639250000000092E-3</v>
      </c>
      <c r="U80" s="24">
        <f>BRPL_EOD!U80-BRPL_ISGS_exbus!U80</f>
        <v>-1.3551092518255814E-3</v>
      </c>
      <c r="V80" s="24">
        <f>BRPL_EOD!V80-BRPL_ISGS_exbus!V80</f>
        <v>6.5319168071908962E-4</v>
      </c>
      <c r="W80" s="24">
        <f>BRPL_EOD!W80-BRPL_ISGS_exbus!W80</f>
        <v>-1.0806556464814321E-2</v>
      </c>
      <c r="X80" s="24">
        <f>BRPL_EOD!X80-BRPL_ISGS_exbus!X80</f>
        <v>1.8621762678421305E-3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-6.9790353518328629E-4</v>
      </c>
      <c r="L81" s="24">
        <f>BRPL_EOD!L81-BRPL_ISGS_exbus!L81</f>
        <v>2.4554848510405236E-4</v>
      </c>
      <c r="M81" s="24">
        <f>BRPL_EOD!M81-BRPL_ISGS_exbus!M81</f>
        <v>6.78491190603836E-3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1.4561700952953061E-4</v>
      </c>
      <c r="Q81" s="24">
        <f>BRPL_EOD!Q81-BRPL_ISGS_exbus!Q81</f>
        <v>5.1532989130427254E-3</v>
      </c>
      <c r="R81" s="24">
        <f>BRPL_EOD!R81-BRPL_ISGS_exbus!R81</f>
        <v>-4.5960653813921226E-3</v>
      </c>
      <c r="S81" s="24">
        <f>BRPL_EOD!S81-BRPL_ISGS_exbus!S81</f>
        <v>-1.5312761394099539E-3</v>
      </c>
      <c r="T81" s="24">
        <f>BRPL_EOD!T81-BRPL_ISGS_exbus!T81</f>
        <v>1.639250000000092E-3</v>
      </c>
      <c r="U81" s="24">
        <f>BRPL_EOD!U81-BRPL_ISGS_exbus!U81</f>
        <v>-1.3551092518255814E-3</v>
      </c>
      <c r="V81" s="24">
        <f>BRPL_EOD!V81-BRPL_ISGS_exbus!V81</f>
        <v>-1.6514467005075417E-3</v>
      </c>
      <c r="W81" s="24">
        <f>BRPL_EOD!W81-BRPL_ISGS_exbus!W81</f>
        <v>-1.0806556464814321E-2</v>
      </c>
      <c r="X81" s="24">
        <f>BRPL_EOD!X81-BRPL_ISGS_exbus!X81</f>
        <v>1.8621762678421305E-3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-6.9790353518328629E-4</v>
      </c>
      <c r="L82" s="24">
        <f>BRPL_EOD!L82-BRPL_ISGS_exbus!L82</f>
        <v>2.4554848510405236E-4</v>
      </c>
      <c r="M82" s="24">
        <f>BRPL_EOD!M82-BRPL_ISGS_exbus!M82</f>
        <v>6.78491190603836E-3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1.4561700952953061E-4</v>
      </c>
      <c r="Q82" s="24">
        <f>BRPL_EOD!Q82-BRPL_ISGS_exbus!Q82</f>
        <v>5.1532989130427254E-3</v>
      </c>
      <c r="R82" s="24">
        <f>BRPL_EOD!R82-BRPL_ISGS_exbus!R82</f>
        <v>-4.5960653813921226E-3</v>
      </c>
      <c r="S82" s="24">
        <f>BRPL_EOD!S82-BRPL_ISGS_exbus!S82</f>
        <v>-1.5312761394099539E-3</v>
      </c>
      <c r="T82" s="24">
        <f>BRPL_EOD!T82-BRPL_ISGS_exbus!T82</f>
        <v>1.639250000000092E-3</v>
      </c>
      <c r="U82" s="24">
        <f>BRPL_EOD!U82-BRPL_ISGS_exbus!U82</f>
        <v>-1.3551092518255814E-3</v>
      </c>
      <c r="V82" s="24">
        <f>BRPL_EOD!V82-BRPL_ISGS_exbus!V82</f>
        <v>-1.6514467005075417E-3</v>
      </c>
      <c r="W82" s="24">
        <f>BRPL_EOD!W82-BRPL_ISGS_exbus!W82</f>
        <v>-1.0806556464814321E-2</v>
      </c>
      <c r="X82" s="24">
        <f>BRPL_EOD!X82-BRPL_ISGS_exbus!X82</f>
        <v>1.8621762678421305E-3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-6.9790353518328629E-4</v>
      </c>
      <c r="L83" s="24">
        <f>BRPL_EOD!L83-BRPL_ISGS_exbus!L83</f>
        <v>2.4554848510405236E-4</v>
      </c>
      <c r="M83" s="24">
        <f>BRPL_EOD!M83-BRPL_ISGS_exbus!M83</f>
        <v>6.78491190603836E-3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1.4561700952953061E-4</v>
      </c>
      <c r="Q83" s="24">
        <f>BRPL_EOD!Q83-BRPL_ISGS_exbus!Q83</f>
        <v>3.0182857142859731E-3</v>
      </c>
      <c r="R83" s="24">
        <f>BRPL_EOD!R83-BRPL_ISGS_exbus!R83</f>
        <v>2.2422360248466333E-3</v>
      </c>
      <c r="S83" s="24">
        <f>BRPL_EOD!S83-BRPL_ISGS_exbus!S83</f>
        <v>5.2347496617066724E-4</v>
      </c>
      <c r="T83" s="24">
        <f>BRPL_EOD!T83-BRPL_ISGS_exbus!T83</f>
        <v>1.639250000000092E-3</v>
      </c>
      <c r="U83" s="24">
        <f>BRPL_EOD!U83-BRPL_ISGS_exbus!U83</f>
        <v>-1.3551092518255814E-3</v>
      </c>
      <c r="V83" s="24">
        <f>BRPL_EOD!V83-BRPL_ISGS_exbus!V83</f>
        <v>-1.6514467005075417E-3</v>
      </c>
      <c r="W83" s="24">
        <f>BRPL_EOD!W83-BRPL_ISGS_exbus!W83</f>
        <v>-1.0806556464814321E-2</v>
      </c>
      <c r="X83" s="24">
        <f>BRPL_EOD!X83-BRPL_ISGS_exbus!X83</f>
        <v>1.8621762678421305E-3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-6.9790353518328629E-4</v>
      </c>
      <c r="L84" s="24">
        <f>BRPL_EOD!L84-BRPL_ISGS_exbus!L84</f>
        <v>2.4554848510405236E-4</v>
      </c>
      <c r="M84" s="24">
        <f>BRPL_EOD!M84-BRPL_ISGS_exbus!M84</f>
        <v>6.78491190603836E-3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1.4561700952953061E-4</v>
      </c>
      <c r="Q84" s="24">
        <f>BRPL_EOD!Q84-BRPL_ISGS_exbus!Q84</f>
        <v>-6.3369339622632026E-4</v>
      </c>
      <c r="R84" s="24">
        <f>BRPL_EOD!R84-BRPL_ISGS_exbus!R84</f>
        <v>2.2422360248466333E-3</v>
      </c>
      <c r="S84" s="24">
        <f>BRPL_EOD!S84-BRPL_ISGS_exbus!S84</f>
        <v>5.2347496617066724E-4</v>
      </c>
      <c r="T84" s="24">
        <f>BRPL_EOD!T84-BRPL_ISGS_exbus!T84</f>
        <v>1.639250000000092E-3</v>
      </c>
      <c r="U84" s="24">
        <f>BRPL_EOD!U84-BRPL_ISGS_exbus!U84</f>
        <v>-1.3551092518255814E-3</v>
      </c>
      <c r="V84" s="24">
        <f>BRPL_EOD!V84-BRPL_ISGS_exbus!V84</f>
        <v>-1.6514467005075417E-3</v>
      </c>
      <c r="W84" s="24">
        <f>BRPL_EOD!W84-BRPL_ISGS_exbus!W84</f>
        <v>-1.0806556464814321E-2</v>
      </c>
      <c r="X84" s="24">
        <f>BRPL_EOD!X84-BRPL_ISGS_exbus!X84</f>
        <v>1.8621762678421305E-3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-3.5573528879240257E-4</v>
      </c>
      <c r="L85" s="24">
        <f>BRPL_EOD!L85-BRPL_ISGS_exbus!L85</f>
        <v>-1.4515368697853859E-4</v>
      </c>
      <c r="M85" s="24">
        <f>BRPL_EOD!M85-BRPL_ISGS_exbus!M85</f>
        <v>6.78491190603836E-3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1.4561700952953061E-4</v>
      </c>
      <c r="Q85" s="24">
        <f>BRPL_EOD!Q85-BRPL_ISGS_exbus!Q85</f>
        <v>-6.3369339622632026E-4</v>
      </c>
      <c r="R85" s="24">
        <f>BRPL_EOD!R85-BRPL_ISGS_exbus!R85</f>
        <v>2.2422360248466333E-3</v>
      </c>
      <c r="S85" s="24">
        <f>BRPL_EOD!S85-BRPL_ISGS_exbus!S85</f>
        <v>5.2347496617066724E-4</v>
      </c>
      <c r="T85" s="24">
        <f>BRPL_EOD!T85-BRPL_ISGS_exbus!T85</f>
        <v>1.639250000000092E-3</v>
      </c>
      <c r="U85" s="24">
        <f>BRPL_EOD!U85-BRPL_ISGS_exbus!U85</f>
        <v>-1.3551092518255814E-3</v>
      </c>
      <c r="V85" s="24">
        <f>BRPL_EOD!V85-BRPL_ISGS_exbus!V85</f>
        <v>6.5319168071908962E-4</v>
      </c>
      <c r="W85" s="24">
        <f>BRPL_EOD!W85-BRPL_ISGS_exbus!W85</f>
        <v>-1.0806556464814321E-2</v>
      </c>
      <c r="X85" s="24">
        <f>BRPL_EOD!X85-BRPL_ISGS_exbus!X85</f>
        <v>1.8621762678421305E-3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2.6943535605710167E-3</v>
      </c>
      <c r="L86" s="24">
        <f>BRPL_EOD!L86-BRPL_ISGS_exbus!L86</f>
        <v>8.4209146038460858E-6</v>
      </c>
      <c r="M86" s="24">
        <f>BRPL_EOD!M86-BRPL_ISGS_exbus!M86</f>
        <v>6.78491190603836E-3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1.4561700952953061E-4</v>
      </c>
      <c r="Q86" s="24">
        <f>BRPL_EOD!Q86-BRPL_ISGS_exbus!Q86</f>
        <v>-6.3369339622632026E-4</v>
      </c>
      <c r="R86" s="24">
        <f>BRPL_EOD!R86-BRPL_ISGS_exbus!R86</f>
        <v>2.2422360248466333E-3</v>
      </c>
      <c r="S86" s="24">
        <f>BRPL_EOD!S86-BRPL_ISGS_exbus!S86</f>
        <v>5.2347496617066724E-4</v>
      </c>
      <c r="T86" s="24">
        <f>BRPL_EOD!T86-BRPL_ISGS_exbus!T86</f>
        <v>1.639250000000092E-3</v>
      </c>
      <c r="U86" s="24">
        <f>BRPL_EOD!U86-BRPL_ISGS_exbus!U86</f>
        <v>-1.3551092518255814E-3</v>
      </c>
      <c r="V86" s="24">
        <f>BRPL_EOD!V86-BRPL_ISGS_exbus!V86</f>
        <v>6.5319168071908962E-4</v>
      </c>
      <c r="W86" s="24">
        <f>BRPL_EOD!W86-BRPL_ISGS_exbus!W86</f>
        <v>-1.0806556464814321E-2</v>
      </c>
      <c r="X86" s="24">
        <f>BRPL_EOD!X86-BRPL_ISGS_exbus!X86</f>
        <v>1.8621762678421305E-3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-2.5410646063619424E-3</v>
      </c>
      <c r="L87" s="24">
        <f>BRPL_EOD!L87-BRPL_ISGS_exbus!L87</f>
        <v>-1.3102751777438471E-4</v>
      </c>
      <c r="M87" s="24">
        <f>BRPL_EOD!M87-BRPL_ISGS_exbus!M87</f>
        <v>6.78491190603836E-3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1.4561700952953061E-4</v>
      </c>
      <c r="Q87" s="24">
        <f>BRPL_EOD!Q87-BRPL_ISGS_exbus!Q87</f>
        <v>8.1256476683755352E-4</v>
      </c>
      <c r="R87" s="24">
        <f>BRPL_EOD!R87-BRPL_ISGS_exbus!R87</f>
        <v>5.5508099152952184E-3</v>
      </c>
      <c r="S87" s="24">
        <f>BRPL_EOD!S87-BRPL_ISGS_exbus!S87</f>
        <v>-1.6921423267319824E-3</v>
      </c>
      <c r="T87" s="24">
        <f>BRPL_EOD!T87-BRPL_ISGS_exbus!T87</f>
        <v>-2.0594765100672152E-3</v>
      </c>
      <c r="U87" s="24">
        <f>BRPL_EOD!U87-BRPL_ISGS_exbus!U87</f>
        <v>-1.3551092518255814E-3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1.8621762678421305E-3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-2.9714378372318606E-3</v>
      </c>
      <c r="L88" s="24">
        <f>BRPL_EOD!L88-BRPL_ISGS_exbus!L88</f>
        <v>-1.0658344607694659E-4</v>
      </c>
      <c r="M88" s="24">
        <f>BRPL_EOD!M88-BRPL_ISGS_exbus!M88</f>
        <v>6.78491190603836E-3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1.4561700952953061E-4</v>
      </c>
      <c r="Q88" s="24">
        <f>BRPL_EOD!Q88-BRPL_ISGS_exbus!Q88</f>
        <v>4.2370907247857303E-4</v>
      </c>
      <c r="R88" s="24">
        <f>BRPL_EOD!R88-BRPL_ISGS_exbus!R88</f>
        <v>-3.6099884712825769E-4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-1.3551092518255814E-3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1.8621762678421305E-3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4.6925826727033382E-3</v>
      </c>
      <c r="L89" s="24">
        <f>BRPL_EOD!L89-BRPL_ISGS_exbus!L89</f>
        <v>0</v>
      </c>
      <c r="M89" s="24">
        <f>BRPL_EOD!M89-BRPL_ISGS_exbus!M89</f>
        <v>6.78491190603836E-3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1.4561700952953061E-4</v>
      </c>
      <c r="Q89" s="24">
        <f>BRPL_EOD!Q89-BRPL_ISGS_exbus!Q89</f>
        <v>4.2370907247857303E-4</v>
      </c>
      <c r="R89" s="24">
        <f>BRPL_EOD!R89-BRPL_ISGS_exbus!R89</f>
        <v>-3.6099884712825769E-4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-1.3551092518255814E-3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1.8621762678421305E-3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1.4712451949208116E-3</v>
      </c>
      <c r="L90" s="24">
        <f>BRPL_EOD!L90-BRPL_ISGS_exbus!L90</f>
        <v>0</v>
      </c>
      <c r="M90" s="24">
        <f>BRPL_EOD!M90-BRPL_ISGS_exbus!M90</f>
        <v>6.78491190603836E-3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1.4561700952953061E-4</v>
      </c>
      <c r="Q90" s="24">
        <f>BRPL_EOD!Q90-BRPL_ISGS_exbus!Q90</f>
        <v>4.2370907247857303E-4</v>
      </c>
      <c r="R90" s="24">
        <f>BRPL_EOD!R90-BRPL_ISGS_exbus!R90</f>
        <v>-3.6099884712825769E-4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-1.3551092518255814E-3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1.8621762678421305E-3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-1.7717150983571628E-3</v>
      </c>
      <c r="L91" s="24">
        <f>BRPL_EOD!L91-BRPL_ISGS_exbus!L91</f>
        <v>0</v>
      </c>
      <c r="M91" s="24">
        <f>BRPL_EOD!M91-BRPL_ISGS_exbus!M91</f>
        <v>6.78491190603836E-3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1.4561700952953061E-4</v>
      </c>
      <c r="Q91" s="24">
        <f>BRPL_EOD!Q91-BRPL_ISGS_exbus!Q91</f>
        <v>4.2370907247857303E-4</v>
      </c>
      <c r="R91" s="24">
        <f>BRPL_EOD!R91-BRPL_ISGS_exbus!R91</f>
        <v>-3.6099884712825769E-4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-1.3551092518255814E-3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1.8621762678421305E-3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-1.7717150983571628E-3</v>
      </c>
      <c r="L92" s="24">
        <f>BRPL_EOD!L92-BRPL_ISGS_exbus!L92</f>
        <v>0</v>
      </c>
      <c r="M92" s="24">
        <f>BRPL_EOD!M92-BRPL_ISGS_exbus!M92</f>
        <v>6.78491190603836E-3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1.4561700952953061E-4</v>
      </c>
      <c r="Q92" s="24">
        <f>BRPL_EOD!Q92-BRPL_ISGS_exbus!Q92</f>
        <v>4.2370907247857303E-4</v>
      </c>
      <c r="R92" s="24">
        <f>BRPL_EOD!R92-BRPL_ISGS_exbus!R92</f>
        <v>-3.6099884712825769E-4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-1.3551092518255814E-3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1.8621762678421305E-3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-1.7717150983571628E-3</v>
      </c>
      <c r="L93" s="24">
        <f>BRPL_EOD!L93-BRPL_ISGS_exbus!L93</f>
        <v>0</v>
      </c>
      <c r="M93" s="24">
        <f>BRPL_EOD!M93-BRPL_ISGS_exbus!M93</f>
        <v>6.78491190603836E-3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1.4561700952953061E-4</v>
      </c>
      <c r="Q93" s="24">
        <f>BRPL_EOD!Q93-BRPL_ISGS_exbus!Q93</f>
        <v>4.2370907247857303E-4</v>
      </c>
      <c r="R93" s="24">
        <f>BRPL_EOD!R93-BRPL_ISGS_exbus!R93</f>
        <v>-3.6099884712825769E-4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-1.3551092518255814E-3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1.8621762678421305E-3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-1.7717150983571628E-3</v>
      </c>
      <c r="L94" s="24">
        <f>BRPL_EOD!L94-BRPL_ISGS_exbus!L94</f>
        <v>0</v>
      </c>
      <c r="M94" s="24">
        <f>BRPL_EOD!M94-BRPL_ISGS_exbus!M94</f>
        <v>6.78491190603836E-3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1.4561700952953061E-4</v>
      </c>
      <c r="Q94" s="24">
        <f>BRPL_EOD!Q94-BRPL_ISGS_exbus!Q94</f>
        <v>4.2370907247857303E-4</v>
      </c>
      <c r="R94" s="24">
        <f>BRPL_EOD!R94-BRPL_ISGS_exbus!R94</f>
        <v>-3.6099884712825769E-4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-1.3551092518255814E-3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1.8621762678421305E-3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-1.7717150983571628E-3</v>
      </c>
      <c r="L95" s="24">
        <f>BRPL_EOD!L95-BRPL_ISGS_exbus!L95</f>
        <v>0</v>
      </c>
      <c r="M95" s="24">
        <f>BRPL_EOD!M95-BRPL_ISGS_exbus!M95</f>
        <v>6.78491190603836E-3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1.4561700952953061E-4</v>
      </c>
      <c r="Q95" s="24">
        <f>BRPL_EOD!Q95-BRPL_ISGS_exbus!Q95</f>
        <v>4.2370907247857303E-4</v>
      </c>
      <c r="R95" s="24">
        <f>BRPL_EOD!R95-BRPL_ISGS_exbus!R95</f>
        <v>-3.6099884712825769E-4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-1.3551092518255814E-3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1.8621762678421305E-3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-1.7717150983571628E-3</v>
      </c>
      <c r="L96" s="24">
        <f>BRPL_EOD!L96-BRPL_ISGS_exbus!L96</f>
        <v>0</v>
      </c>
      <c r="M96" s="24">
        <f>BRPL_EOD!M96-BRPL_ISGS_exbus!M96</f>
        <v>6.78491190603836E-3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1.4561700952953061E-4</v>
      </c>
      <c r="Q96" s="24">
        <f>BRPL_EOD!Q96-BRPL_ISGS_exbus!Q96</f>
        <v>4.2370907247857303E-4</v>
      </c>
      <c r="R96" s="24">
        <f>BRPL_EOD!R96-BRPL_ISGS_exbus!R96</f>
        <v>-3.6099884712825769E-4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-1.3551092518255814E-3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1.8621762678421305E-3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-1.7717150983571628E-3</v>
      </c>
      <c r="L97" s="24">
        <f>BRPL_EOD!L97-BRPL_ISGS_exbus!L97</f>
        <v>0</v>
      </c>
      <c r="M97" s="24">
        <f>BRPL_EOD!M97-BRPL_ISGS_exbus!M97</f>
        <v>6.78491190603836E-3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1.4561700952953061E-4</v>
      </c>
      <c r="Q97" s="24">
        <f>BRPL_EOD!Q97-BRPL_ISGS_exbus!Q97</f>
        <v>4.2370907247857303E-4</v>
      </c>
      <c r="R97" s="24">
        <f>BRPL_EOD!R97-BRPL_ISGS_exbus!R97</f>
        <v>-3.6099884712825769E-4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-1.3551092518255814E-3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1.8621762678421305E-3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-1.7717150983571628E-3</v>
      </c>
      <c r="L98" s="24">
        <f>BRPL_EOD!L98-BRPL_ISGS_exbus!L98</f>
        <v>0</v>
      </c>
      <c r="M98" s="24">
        <f>BRPL_EOD!M98-BRPL_ISGS_exbus!M98</f>
        <v>6.78491190603836E-3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1.4561700952953061E-4</v>
      </c>
      <c r="Q98" s="24">
        <f>BRPL_EOD!Q98-BRPL_ISGS_exbus!Q98</f>
        <v>4.2370907247857303E-4</v>
      </c>
      <c r="R98" s="24">
        <f>BRPL_EOD!R98-BRPL_ISGS_exbus!R98</f>
        <v>-3.6099884712825769E-4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-1.3551092518255814E-3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1.8621762678421305E-3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5.2021870349250321E-6</v>
      </c>
      <c r="L99" s="24">
        <f>BRPL_EOD!L99-BRPL_ISGS_exbus!L99</f>
        <v>1.6668804741770682E-6</v>
      </c>
      <c r="M99" s="24">
        <f>BRPL_EOD!M99-BRPL_ISGS_exbus!M99</f>
        <v>6.5322703320491726E-5</v>
      </c>
      <c r="N99" s="24">
        <f>BRPL_EOD!N99-BRPL_ISGS_exbus!N99</f>
        <v>7.0906303253792657E-5</v>
      </c>
      <c r="O99" s="24">
        <f>BRPL_EOD!O99-BRPL_ISGS_exbus!O99</f>
        <v>5.9468169469667487E-5</v>
      </c>
      <c r="P99" s="24">
        <f>BRPL_EOD!P99-BRPL_ISGS_exbus!P99</f>
        <v>1.3190824439401894E-6</v>
      </c>
      <c r="Q99" s="24">
        <f>BRPL_EOD!Q99-BRPL_ISGS_exbus!Q99</f>
        <v>2.2337301758962314E-5</v>
      </c>
      <c r="R99" s="24">
        <f>BRPL_EOD!R99-BRPL_ISGS_exbus!R99</f>
        <v>-2.9385093997635892E-5</v>
      </c>
      <c r="S99" s="24">
        <f>BRPL_EOD!S99-BRPL_ISGS_exbus!S99</f>
        <v>4.2510075925317192E-5</v>
      </c>
      <c r="T99" s="24">
        <f>BRPL_EOD!T99-BRPL_ISGS_exbus!T99</f>
        <v>-1.9023842232120808E-5</v>
      </c>
      <c r="U99" s="24">
        <f>BRPL_EOD!U99-BRPL_ISGS_exbus!U99</f>
        <v>-2.1167220994211533E-5</v>
      </c>
      <c r="V99" s="24">
        <f>BRPL_EOD!V99-BRPL_ISGS_exbus!V99</f>
        <v>6.7184310743317877E-6</v>
      </c>
      <c r="W99" s="24">
        <f>BRPL_EOD!W99-BRPL_ISGS_exbus!W99</f>
        <v>-1.5583303013649852E-4</v>
      </c>
      <c r="X99" s="24">
        <f>BRPL_EOD!X99-BRPL_ISGS_exbus!X99</f>
        <v>-1.7453231186959073E-6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292.81</v>
      </c>
      <c r="C3" s="196">
        <f>PPCL_NG!P3+PPCL_Spot!P3+GT_NG!P3+GT_Spot!P3+Bawana_NG!P3+Bawana_RLNG!P3+Bawana_Spot!P3</f>
        <v>292.99931452751332</v>
      </c>
      <c r="D3" s="197">
        <f t="shared" ref="D3:D66" si="0">B3-C3</f>
        <v>-0.1893145275133179</v>
      </c>
      <c r="E3" s="196">
        <f>PPCL_NG!J3+PPCL_Spot!J3+GT_NG!J3+GT_Spot!J3+Bawana_NG!J3+Bawana_RLNG!J3+Bawana_Spot!J3</f>
        <v>167.6</v>
      </c>
      <c r="F3" s="196">
        <f>PPCL_NG!Q3+PPCL_Spot!Q3+GT_NG!Q3+GT_Spot!Q3+Bawana_NG!Q3+Bawana_RLNG!Q3+Bawana_Spot!Q3</f>
        <v>167.70791709638411</v>
      </c>
      <c r="G3" s="197">
        <f t="shared" ref="G3:G66" si="1">E3-F3</f>
        <v>-0.10791709638411362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112.66</v>
      </c>
      <c r="L3" s="196">
        <f>PPCL_NG!S3+PPCL_Spot!S3+GT_NG!S3+GT_Spot!S3+Bawana_NG!S3+Bawana_RLNG!S3+Bawana_Spot!S3</f>
        <v>112.68773134846208</v>
      </c>
      <c r="M3" s="197">
        <f t="shared" ref="M3:M66" si="3">K3-L3</f>
        <v>-2.7731348462083361E-2</v>
      </c>
      <c r="N3" s="196">
        <f>PPCL_NG!M3+PPCL_Spot!M3+GT_NG!M3+GT_Spot!M3+Bawana_NG!M3+Bawana_RLNG!M3+Bawana_Spot!M3</f>
        <v>165.63</v>
      </c>
      <c r="O3" s="196">
        <f>PPCL_NG!T3+PPCL_Spot!T3+GT_NG!T3+GT_Spot!T3+Bawana_NG!T3+Bawana_RLNG!T3+Bawana_Spot!T3</f>
        <v>165.76526514372966</v>
      </c>
      <c r="P3" s="197">
        <f t="shared" ref="P3:P66" si="4">N3-O3</f>
        <v>-0.13526514372966858</v>
      </c>
      <c r="Q3" s="197">
        <f>D3+G3+J3+M3+P3</f>
        <v>-0.45999999999996888</v>
      </c>
    </row>
    <row r="4" spans="1:17">
      <c r="A4" s="33" t="s">
        <v>46</v>
      </c>
      <c r="B4" s="196">
        <f>PPCL_NG!I4+PPCL_Spot!I4+GT_NG!I4+GT_Spot!I4+Bawana_NG!I4+Bawana_RLNG!I4+Bawana_Spot!I4</f>
        <v>292.81</v>
      </c>
      <c r="C4" s="196">
        <f>PPCL_NG!P4+PPCL_Spot!P4+GT_NG!P4+GT_Spot!P4+Bawana_NG!P4+Bawana_RLNG!P4+Bawana_Spot!P4</f>
        <v>292.99931452751332</v>
      </c>
      <c r="D4" s="197">
        <f t="shared" si="0"/>
        <v>-0.1893145275133179</v>
      </c>
      <c r="E4" s="196">
        <f>PPCL_NG!J4+PPCL_Spot!J4+GT_NG!J4+GT_Spot!J4+Bawana_NG!J4+Bawana_RLNG!J4+Bawana_Spot!J4</f>
        <v>167.6</v>
      </c>
      <c r="F4" s="196">
        <f>PPCL_NG!Q4+PPCL_Spot!Q4+GT_NG!Q4+GT_Spot!Q4+Bawana_NG!Q4+Bawana_RLNG!Q4+Bawana_Spot!Q4</f>
        <v>167.70791709638411</v>
      </c>
      <c r="G4" s="197">
        <f t="shared" si="1"/>
        <v>-0.10791709638411362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112.66</v>
      </c>
      <c r="L4" s="196">
        <f>PPCL_NG!S4+PPCL_Spot!S4+GT_NG!S4+GT_Spot!S4+Bawana_NG!S4+Bawana_RLNG!S4+Bawana_Spot!S4</f>
        <v>112.68773134846208</v>
      </c>
      <c r="M4" s="197">
        <f t="shared" si="3"/>
        <v>-2.7731348462083361E-2</v>
      </c>
      <c r="N4" s="196">
        <f>PPCL_NG!M4+PPCL_Spot!M4+GT_NG!M4+GT_Spot!M4+Bawana_NG!M4+Bawana_RLNG!M4+Bawana_Spot!M4</f>
        <v>165.63</v>
      </c>
      <c r="O4" s="196">
        <f>PPCL_NG!T4+PPCL_Spot!T4+GT_NG!T4+GT_Spot!T4+Bawana_NG!T4+Bawana_RLNG!T4+Bawana_Spot!T4</f>
        <v>165.76526514372966</v>
      </c>
      <c r="P4" s="197">
        <f t="shared" si="4"/>
        <v>-0.13526514372966858</v>
      </c>
      <c r="Q4" s="197">
        <f t="shared" ref="Q4:Q67" si="5">D4+G4+J4+M4+P4</f>
        <v>-0.45999999999996888</v>
      </c>
    </row>
    <row r="5" spans="1:17">
      <c r="A5" s="33" t="s">
        <v>47</v>
      </c>
      <c r="B5" s="196">
        <f>PPCL_NG!I5+PPCL_Spot!I5+GT_NG!I5+GT_Spot!I5+Bawana_NG!I5+Bawana_RLNG!I5+Bawana_Spot!I5</f>
        <v>292.81</v>
      </c>
      <c r="C5" s="196">
        <f>PPCL_NG!P5+PPCL_Spot!P5+GT_NG!P5+GT_Spot!P5+Bawana_NG!P5+Bawana_RLNG!P5+Bawana_Spot!P5</f>
        <v>292.99931452751332</v>
      </c>
      <c r="D5" s="197">
        <f t="shared" si="0"/>
        <v>-0.1893145275133179</v>
      </c>
      <c r="E5" s="196">
        <f>PPCL_NG!J5+PPCL_Spot!J5+GT_NG!J5+GT_Spot!J5+Bawana_NG!J5+Bawana_RLNG!J5+Bawana_Spot!J5</f>
        <v>167.6</v>
      </c>
      <c r="F5" s="196">
        <f>PPCL_NG!Q5+PPCL_Spot!Q5+GT_NG!Q5+GT_Spot!Q5+Bawana_NG!Q5+Bawana_RLNG!Q5+Bawana_Spot!Q5</f>
        <v>167.70791709638411</v>
      </c>
      <c r="G5" s="197">
        <f t="shared" si="1"/>
        <v>-0.10791709638411362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112.66</v>
      </c>
      <c r="L5" s="196">
        <f>PPCL_NG!S5+PPCL_Spot!S5+GT_NG!S5+GT_Spot!S5+Bawana_NG!S5+Bawana_RLNG!S5+Bawana_Spot!S5</f>
        <v>112.68773134846208</v>
      </c>
      <c r="M5" s="197">
        <f t="shared" si="3"/>
        <v>-2.7731348462083361E-2</v>
      </c>
      <c r="N5" s="196">
        <f>PPCL_NG!M5+PPCL_Spot!M5+GT_NG!M5+GT_Spot!M5+Bawana_NG!M5+Bawana_RLNG!M5+Bawana_Spot!M5</f>
        <v>165.63</v>
      </c>
      <c r="O5" s="196">
        <f>PPCL_NG!T5+PPCL_Spot!T5+GT_NG!T5+GT_Spot!T5+Bawana_NG!T5+Bawana_RLNG!T5+Bawana_Spot!T5</f>
        <v>165.76526514372966</v>
      </c>
      <c r="P5" s="197">
        <f t="shared" si="4"/>
        <v>-0.13526514372966858</v>
      </c>
      <c r="Q5" s="197">
        <f t="shared" si="5"/>
        <v>-0.45999999999996888</v>
      </c>
    </row>
    <row r="6" spans="1:17">
      <c r="A6" s="33" t="s">
        <v>48</v>
      </c>
      <c r="B6" s="196">
        <f>PPCL_NG!I6+PPCL_Spot!I6+GT_NG!I6+GT_Spot!I6+Bawana_NG!I6+Bawana_RLNG!I6+Bawana_Spot!I6</f>
        <v>292.81</v>
      </c>
      <c r="C6" s="196">
        <f>PPCL_NG!P6+PPCL_Spot!P6+GT_NG!P6+GT_Spot!P6+Bawana_NG!P6+Bawana_RLNG!P6+Bawana_Spot!P6</f>
        <v>292.99931452751332</v>
      </c>
      <c r="D6" s="197">
        <f t="shared" si="0"/>
        <v>-0.1893145275133179</v>
      </c>
      <c r="E6" s="196">
        <f>PPCL_NG!J6+PPCL_Spot!J6+GT_NG!J6+GT_Spot!J6+Bawana_NG!J6+Bawana_RLNG!J6+Bawana_Spot!J6</f>
        <v>167.6</v>
      </c>
      <c r="F6" s="196">
        <f>PPCL_NG!Q6+PPCL_Spot!Q6+GT_NG!Q6+GT_Spot!Q6+Bawana_NG!Q6+Bawana_RLNG!Q6+Bawana_Spot!Q6</f>
        <v>167.70791709638411</v>
      </c>
      <c r="G6" s="197">
        <f t="shared" si="1"/>
        <v>-0.10791709638411362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112.66</v>
      </c>
      <c r="L6" s="196">
        <f>PPCL_NG!S6+PPCL_Spot!S6+GT_NG!S6+GT_Spot!S6+Bawana_NG!S6+Bawana_RLNG!S6+Bawana_Spot!S6</f>
        <v>112.68773134846208</v>
      </c>
      <c r="M6" s="197">
        <f t="shared" si="3"/>
        <v>-2.7731348462083361E-2</v>
      </c>
      <c r="N6" s="196">
        <f>PPCL_NG!M6+PPCL_Spot!M6+GT_NG!M6+GT_Spot!M6+Bawana_NG!M6+Bawana_RLNG!M6+Bawana_Spot!M6</f>
        <v>165.63</v>
      </c>
      <c r="O6" s="196">
        <f>PPCL_NG!T6+PPCL_Spot!T6+GT_NG!T6+GT_Spot!T6+Bawana_NG!T6+Bawana_RLNG!T6+Bawana_Spot!T6</f>
        <v>165.76526514372966</v>
      </c>
      <c r="P6" s="197">
        <f t="shared" si="4"/>
        <v>-0.13526514372966858</v>
      </c>
      <c r="Q6" s="197">
        <f t="shared" si="5"/>
        <v>-0.45999999999996888</v>
      </c>
    </row>
    <row r="7" spans="1:17">
      <c r="A7" s="33" t="s">
        <v>49</v>
      </c>
      <c r="B7" s="196">
        <f>PPCL_NG!I7+PPCL_Spot!I7+GT_NG!I7+GT_Spot!I7+Bawana_NG!I7+Bawana_RLNG!I7+Bawana_Spot!I7</f>
        <v>292.81</v>
      </c>
      <c r="C7" s="196">
        <f>PPCL_NG!P7+PPCL_Spot!P7+GT_NG!P7+GT_Spot!P7+Bawana_NG!P7+Bawana_RLNG!P7+Bawana_Spot!P7</f>
        <v>292.99931452751332</v>
      </c>
      <c r="D7" s="197">
        <f t="shared" si="0"/>
        <v>-0.1893145275133179</v>
      </c>
      <c r="E7" s="196">
        <f>PPCL_NG!J7+PPCL_Spot!J7+GT_NG!J7+GT_Spot!J7+Bawana_NG!J7+Bawana_RLNG!J7+Bawana_Spot!J7</f>
        <v>135.6</v>
      </c>
      <c r="F7" s="196">
        <f>PPCL_NG!Q7+PPCL_Spot!Q7+GT_NG!Q7+GT_Spot!Q7+Bawana_NG!Q7+Bawana_RLNG!Q7+Bawana_Spot!Q7</f>
        <v>135.70791709638411</v>
      </c>
      <c r="G7" s="197">
        <f t="shared" si="1"/>
        <v>-0.10791709638411362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112.66</v>
      </c>
      <c r="L7" s="196">
        <f>PPCL_NG!S7+PPCL_Spot!S7+GT_NG!S7+GT_Spot!S7+Bawana_NG!S7+Bawana_RLNG!S7+Bawana_Spot!S7</f>
        <v>112.68773134846208</v>
      </c>
      <c r="M7" s="197">
        <f t="shared" si="3"/>
        <v>-2.7731348462083361E-2</v>
      </c>
      <c r="N7" s="196">
        <f>PPCL_NG!M7+PPCL_Spot!M7+GT_NG!M7+GT_Spot!M7+Bawana_NG!M7+Bawana_RLNG!M7+Bawana_Spot!M7</f>
        <v>165.63</v>
      </c>
      <c r="O7" s="196">
        <f>PPCL_NG!T7+PPCL_Spot!T7+GT_NG!T7+GT_Spot!T7+Bawana_NG!T7+Bawana_RLNG!T7+Bawana_Spot!T7</f>
        <v>165.76526514372966</v>
      </c>
      <c r="P7" s="197">
        <f t="shared" si="4"/>
        <v>-0.13526514372966858</v>
      </c>
      <c r="Q7" s="197">
        <f t="shared" si="5"/>
        <v>-0.45999999999996888</v>
      </c>
    </row>
    <row r="8" spans="1:17">
      <c r="A8" s="33" t="s">
        <v>50</v>
      </c>
      <c r="B8" s="196">
        <f>PPCL_NG!I8+PPCL_Spot!I8+GT_NG!I8+GT_Spot!I8+Bawana_NG!I8+Bawana_RLNG!I8+Bawana_Spot!I8</f>
        <v>292.81</v>
      </c>
      <c r="C8" s="196">
        <f>PPCL_NG!P8+PPCL_Spot!P8+GT_NG!P8+GT_Spot!P8+Bawana_NG!P8+Bawana_RLNG!P8+Bawana_Spot!P8</f>
        <v>292.99931452751332</v>
      </c>
      <c r="D8" s="197">
        <f t="shared" si="0"/>
        <v>-0.1893145275133179</v>
      </c>
      <c r="E8" s="196">
        <f>PPCL_NG!J8+PPCL_Spot!J8+GT_NG!J8+GT_Spot!J8+Bawana_NG!J8+Bawana_RLNG!J8+Bawana_Spot!J8</f>
        <v>135.6</v>
      </c>
      <c r="F8" s="196">
        <f>PPCL_NG!Q8+PPCL_Spot!Q8+GT_NG!Q8+GT_Spot!Q8+Bawana_NG!Q8+Bawana_RLNG!Q8+Bawana_Spot!Q8</f>
        <v>135.70791709638411</v>
      </c>
      <c r="G8" s="197">
        <f t="shared" si="1"/>
        <v>-0.10791709638411362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112.66</v>
      </c>
      <c r="L8" s="196">
        <f>PPCL_NG!S8+PPCL_Spot!S8+GT_NG!S8+GT_Spot!S8+Bawana_NG!S8+Bawana_RLNG!S8+Bawana_Spot!S8</f>
        <v>112.68773134846208</v>
      </c>
      <c r="M8" s="197">
        <f t="shared" si="3"/>
        <v>-2.7731348462083361E-2</v>
      </c>
      <c r="N8" s="196">
        <f>PPCL_NG!M8+PPCL_Spot!M8+GT_NG!M8+GT_Spot!M8+Bawana_NG!M8+Bawana_RLNG!M8+Bawana_Spot!M8</f>
        <v>165.63</v>
      </c>
      <c r="O8" s="196">
        <f>PPCL_NG!T8+PPCL_Spot!T8+GT_NG!T8+GT_Spot!T8+Bawana_NG!T8+Bawana_RLNG!T8+Bawana_Spot!T8</f>
        <v>165.76526514372966</v>
      </c>
      <c r="P8" s="197">
        <f t="shared" si="4"/>
        <v>-0.13526514372966858</v>
      </c>
      <c r="Q8" s="197">
        <f t="shared" si="5"/>
        <v>-0.45999999999996888</v>
      </c>
    </row>
    <row r="9" spans="1:17">
      <c r="A9" s="33" t="s">
        <v>51</v>
      </c>
      <c r="B9" s="196">
        <f>PPCL_NG!I9+PPCL_Spot!I9+GT_NG!I9+GT_Spot!I9+Bawana_NG!I9+Bawana_RLNG!I9+Bawana_Spot!I9</f>
        <v>292.81</v>
      </c>
      <c r="C9" s="196">
        <f>PPCL_NG!P9+PPCL_Spot!P9+GT_NG!P9+GT_Spot!P9+Bawana_NG!P9+Bawana_RLNG!P9+Bawana_Spot!P9</f>
        <v>292.99931452751332</v>
      </c>
      <c r="D9" s="197">
        <f t="shared" si="0"/>
        <v>-0.1893145275133179</v>
      </c>
      <c r="E9" s="196">
        <f>PPCL_NG!J9+PPCL_Spot!J9+GT_NG!J9+GT_Spot!J9+Bawana_NG!J9+Bawana_RLNG!J9+Bawana_Spot!J9</f>
        <v>135.6</v>
      </c>
      <c r="F9" s="196">
        <f>PPCL_NG!Q9+PPCL_Spot!Q9+GT_NG!Q9+GT_Spot!Q9+Bawana_NG!Q9+Bawana_RLNG!Q9+Bawana_Spot!Q9</f>
        <v>135.70791709638411</v>
      </c>
      <c r="G9" s="197">
        <f t="shared" si="1"/>
        <v>-0.10791709638411362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112.66</v>
      </c>
      <c r="L9" s="196">
        <f>PPCL_NG!S9+PPCL_Spot!S9+GT_NG!S9+GT_Spot!S9+Bawana_NG!S9+Bawana_RLNG!S9+Bawana_Spot!S9</f>
        <v>112.68773134846208</v>
      </c>
      <c r="M9" s="197">
        <f t="shared" si="3"/>
        <v>-2.7731348462083361E-2</v>
      </c>
      <c r="N9" s="196">
        <f>PPCL_NG!M9+PPCL_Spot!M9+GT_NG!M9+GT_Spot!M9+Bawana_NG!M9+Bawana_RLNG!M9+Bawana_Spot!M9</f>
        <v>165.63</v>
      </c>
      <c r="O9" s="196">
        <f>PPCL_NG!T9+PPCL_Spot!T9+GT_NG!T9+GT_Spot!T9+Bawana_NG!T9+Bawana_RLNG!T9+Bawana_Spot!T9</f>
        <v>165.76526514372966</v>
      </c>
      <c r="P9" s="197">
        <f t="shared" si="4"/>
        <v>-0.13526514372966858</v>
      </c>
      <c r="Q9" s="197">
        <f t="shared" si="5"/>
        <v>-0.45999999999996888</v>
      </c>
    </row>
    <row r="10" spans="1:17">
      <c r="A10" s="33" t="s">
        <v>52</v>
      </c>
      <c r="B10" s="196">
        <f>PPCL_NG!I10+PPCL_Spot!I10+GT_NG!I10+GT_Spot!I10+Bawana_NG!I10+Bawana_RLNG!I10+Bawana_Spot!I10</f>
        <v>292.81</v>
      </c>
      <c r="C10" s="196">
        <f>PPCL_NG!P10+PPCL_Spot!P10+GT_NG!P10+GT_Spot!P10+Bawana_NG!P10+Bawana_RLNG!P10+Bawana_Spot!P10</f>
        <v>292.99931452751332</v>
      </c>
      <c r="D10" s="197">
        <f t="shared" si="0"/>
        <v>-0.1893145275133179</v>
      </c>
      <c r="E10" s="196">
        <f>PPCL_NG!J10+PPCL_Spot!J10+GT_NG!J10+GT_Spot!J10+Bawana_NG!J10+Bawana_RLNG!J10+Bawana_Spot!J10</f>
        <v>135.6</v>
      </c>
      <c r="F10" s="196">
        <f>PPCL_NG!Q10+PPCL_Spot!Q10+GT_NG!Q10+GT_Spot!Q10+Bawana_NG!Q10+Bawana_RLNG!Q10+Bawana_Spot!Q10</f>
        <v>135.70791709638411</v>
      </c>
      <c r="G10" s="197">
        <f t="shared" si="1"/>
        <v>-0.10791709638411362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112.66</v>
      </c>
      <c r="L10" s="196">
        <f>PPCL_NG!S10+PPCL_Spot!S10+GT_NG!S10+GT_Spot!S10+Bawana_NG!S10+Bawana_RLNG!S10+Bawana_Spot!S10</f>
        <v>112.68773134846208</v>
      </c>
      <c r="M10" s="197">
        <f t="shared" si="3"/>
        <v>-2.7731348462083361E-2</v>
      </c>
      <c r="N10" s="196">
        <f>PPCL_NG!M10+PPCL_Spot!M10+GT_NG!M10+GT_Spot!M10+Bawana_NG!M10+Bawana_RLNG!M10+Bawana_Spot!M10</f>
        <v>165.63</v>
      </c>
      <c r="O10" s="196">
        <f>PPCL_NG!T10+PPCL_Spot!T10+GT_NG!T10+GT_Spot!T10+Bawana_NG!T10+Bawana_RLNG!T10+Bawana_Spot!T10</f>
        <v>165.76526514372966</v>
      </c>
      <c r="P10" s="197">
        <f t="shared" si="4"/>
        <v>-0.13526514372966858</v>
      </c>
      <c r="Q10" s="197">
        <f t="shared" si="5"/>
        <v>-0.45999999999996888</v>
      </c>
    </row>
    <row r="11" spans="1:17">
      <c r="A11" s="33" t="s">
        <v>53</v>
      </c>
      <c r="B11" s="196">
        <f>PPCL_NG!I11+PPCL_Spot!I11+GT_NG!I11+GT_Spot!I11+Bawana_NG!I11+Bawana_RLNG!I11+Bawana_Spot!I11</f>
        <v>292.81</v>
      </c>
      <c r="C11" s="196">
        <f>PPCL_NG!P11+PPCL_Spot!P11+GT_NG!P11+GT_Spot!P11+Bawana_NG!P11+Bawana_RLNG!P11+Bawana_Spot!P11</f>
        <v>292.99931452751332</v>
      </c>
      <c r="D11" s="197">
        <f t="shared" si="0"/>
        <v>-0.1893145275133179</v>
      </c>
      <c r="E11" s="196">
        <f>PPCL_NG!J11+PPCL_Spot!J11+GT_NG!J11+GT_Spot!J11+Bawana_NG!J11+Bawana_RLNG!J11+Bawana_Spot!J11</f>
        <v>135.6</v>
      </c>
      <c r="F11" s="196">
        <f>PPCL_NG!Q11+PPCL_Spot!Q11+GT_NG!Q11+GT_Spot!Q11+Bawana_NG!Q11+Bawana_RLNG!Q11+Bawana_Spot!Q11</f>
        <v>135.70791709638411</v>
      </c>
      <c r="G11" s="197">
        <f t="shared" si="1"/>
        <v>-0.10791709638411362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23.439771883910787</v>
      </c>
      <c r="J11" s="197">
        <f t="shared" si="2"/>
        <v>2.281160892145806E-4</v>
      </c>
      <c r="K11" s="196">
        <f>PPCL_NG!L11+PPCL_Spot!L11+GT_NG!L11+GT_Spot!L11+Bawana_NG!L11+Bawana_RLNG!L11+Bawana_Spot!L11</f>
        <v>112.66</v>
      </c>
      <c r="L11" s="196">
        <f>PPCL_NG!S11+PPCL_Spot!S11+GT_NG!S11+GT_Spot!S11+Bawana_NG!S11+Bawana_RLNG!S11+Bawana_Spot!S11</f>
        <v>112.68773134846208</v>
      </c>
      <c r="M11" s="197">
        <f t="shared" si="3"/>
        <v>-2.7731348462083361E-2</v>
      </c>
      <c r="N11" s="196">
        <f>PPCL_NG!M11+PPCL_Spot!M11+GT_NG!M11+GT_Spot!M11+Bawana_NG!M11+Bawana_RLNG!M11+Bawana_Spot!M11</f>
        <v>165.63</v>
      </c>
      <c r="O11" s="196">
        <f>PPCL_NG!T11+PPCL_Spot!T11+GT_NG!T11+GT_Spot!T11+Bawana_NG!T11+Bawana_RLNG!T11+Bawana_Spot!T11</f>
        <v>165.76526514372966</v>
      </c>
      <c r="P11" s="197">
        <f t="shared" si="4"/>
        <v>-0.13526514372966858</v>
      </c>
      <c r="Q11" s="197">
        <f t="shared" si="5"/>
        <v>-0.45999999999996888</v>
      </c>
    </row>
    <row r="12" spans="1:17">
      <c r="A12" s="33" t="s">
        <v>54</v>
      </c>
      <c r="B12" s="196">
        <f>PPCL_NG!I12+PPCL_Spot!I12+GT_NG!I12+GT_Spot!I12+Bawana_NG!I12+Bawana_RLNG!I12+Bawana_Spot!I12</f>
        <v>292.81</v>
      </c>
      <c r="C12" s="196">
        <f>PPCL_NG!P12+PPCL_Spot!P12+GT_NG!P12+GT_Spot!P12+Bawana_NG!P12+Bawana_RLNG!P12+Bawana_Spot!P12</f>
        <v>292.99931452751332</v>
      </c>
      <c r="D12" s="197">
        <f t="shared" si="0"/>
        <v>-0.1893145275133179</v>
      </c>
      <c r="E12" s="196">
        <f>PPCL_NG!J12+PPCL_Spot!J12+GT_NG!J12+GT_Spot!J12+Bawana_NG!J12+Bawana_RLNG!J12+Bawana_Spot!J12</f>
        <v>135.6</v>
      </c>
      <c r="F12" s="196">
        <f>PPCL_NG!Q12+PPCL_Spot!Q12+GT_NG!Q12+GT_Spot!Q12+Bawana_NG!Q12+Bawana_RLNG!Q12+Bawana_Spot!Q12</f>
        <v>135.70791709638411</v>
      </c>
      <c r="G12" s="197">
        <f t="shared" si="1"/>
        <v>-0.10791709638411362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23.439771883910787</v>
      </c>
      <c r="J12" s="197">
        <f t="shared" si="2"/>
        <v>2.281160892145806E-4</v>
      </c>
      <c r="K12" s="196">
        <f>PPCL_NG!L12+PPCL_Spot!L12+GT_NG!L12+GT_Spot!L12+Bawana_NG!L12+Bawana_RLNG!L12+Bawana_Spot!L12</f>
        <v>112.66</v>
      </c>
      <c r="L12" s="196">
        <f>PPCL_NG!S12+PPCL_Spot!S12+GT_NG!S12+GT_Spot!S12+Bawana_NG!S12+Bawana_RLNG!S12+Bawana_Spot!S12</f>
        <v>112.68773134846208</v>
      </c>
      <c r="M12" s="197">
        <f t="shared" si="3"/>
        <v>-2.7731348462083361E-2</v>
      </c>
      <c r="N12" s="196">
        <f>PPCL_NG!M12+PPCL_Spot!M12+GT_NG!M12+GT_Spot!M12+Bawana_NG!M12+Bawana_RLNG!M12+Bawana_Spot!M12</f>
        <v>165.63</v>
      </c>
      <c r="O12" s="196">
        <f>PPCL_NG!T12+PPCL_Spot!T12+GT_NG!T12+GT_Spot!T12+Bawana_NG!T12+Bawana_RLNG!T12+Bawana_Spot!T12</f>
        <v>165.76526514372966</v>
      </c>
      <c r="P12" s="197">
        <f t="shared" si="4"/>
        <v>-0.13526514372966858</v>
      </c>
      <c r="Q12" s="197">
        <f t="shared" si="5"/>
        <v>-0.45999999999996888</v>
      </c>
    </row>
    <row r="13" spans="1:17">
      <c r="A13" s="33" t="s">
        <v>55</v>
      </c>
      <c r="B13" s="196">
        <f>PPCL_NG!I13+PPCL_Spot!I13+GT_NG!I13+GT_Spot!I13+Bawana_NG!I13+Bawana_RLNG!I13+Bawana_Spot!I13</f>
        <v>292.81</v>
      </c>
      <c r="C13" s="196">
        <f>PPCL_NG!P13+PPCL_Spot!P13+GT_NG!P13+GT_Spot!P13+Bawana_NG!P13+Bawana_RLNG!P13+Bawana_Spot!P13</f>
        <v>292.99931452751332</v>
      </c>
      <c r="D13" s="197">
        <f t="shared" si="0"/>
        <v>-0.1893145275133179</v>
      </c>
      <c r="E13" s="196">
        <f>PPCL_NG!J13+PPCL_Spot!J13+GT_NG!J13+GT_Spot!J13+Bawana_NG!J13+Bawana_RLNG!J13+Bawana_Spot!J13</f>
        <v>135.6</v>
      </c>
      <c r="F13" s="196">
        <f>PPCL_NG!Q13+PPCL_Spot!Q13+GT_NG!Q13+GT_Spot!Q13+Bawana_NG!Q13+Bawana_RLNG!Q13+Bawana_Spot!Q13</f>
        <v>135.70791709638411</v>
      </c>
      <c r="G13" s="197">
        <f t="shared" si="1"/>
        <v>-0.10791709638411362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23.439771883910787</v>
      </c>
      <c r="J13" s="197">
        <f t="shared" si="2"/>
        <v>2.281160892145806E-4</v>
      </c>
      <c r="K13" s="196">
        <f>PPCL_NG!L13+PPCL_Spot!L13+GT_NG!L13+GT_Spot!L13+Bawana_NG!L13+Bawana_RLNG!L13+Bawana_Spot!L13</f>
        <v>112.66</v>
      </c>
      <c r="L13" s="196">
        <f>PPCL_NG!S13+PPCL_Spot!S13+GT_NG!S13+GT_Spot!S13+Bawana_NG!S13+Bawana_RLNG!S13+Bawana_Spot!S13</f>
        <v>112.68773134846208</v>
      </c>
      <c r="M13" s="197">
        <f t="shared" si="3"/>
        <v>-2.7731348462083361E-2</v>
      </c>
      <c r="N13" s="196">
        <f>PPCL_NG!M13+PPCL_Spot!M13+GT_NG!M13+GT_Spot!M13+Bawana_NG!M13+Bawana_RLNG!M13+Bawana_Spot!M13</f>
        <v>165.63</v>
      </c>
      <c r="O13" s="196">
        <f>PPCL_NG!T13+PPCL_Spot!T13+GT_NG!T13+GT_Spot!T13+Bawana_NG!T13+Bawana_RLNG!T13+Bawana_Spot!T13</f>
        <v>165.76526514372966</v>
      </c>
      <c r="P13" s="197">
        <f t="shared" si="4"/>
        <v>-0.13526514372966858</v>
      </c>
      <c r="Q13" s="197">
        <f t="shared" si="5"/>
        <v>-0.45999999999996888</v>
      </c>
    </row>
    <row r="14" spans="1:17">
      <c r="A14" s="33" t="s">
        <v>56</v>
      </c>
      <c r="B14" s="196">
        <f>PPCL_NG!I14+PPCL_Spot!I14+GT_NG!I14+GT_Spot!I14+Bawana_NG!I14+Bawana_RLNG!I14+Bawana_Spot!I14</f>
        <v>292.81</v>
      </c>
      <c r="C14" s="196">
        <f>PPCL_NG!P14+PPCL_Spot!P14+GT_NG!P14+GT_Spot!P14+Bawana_NG!P14+Bawana_RLNG!P14+Bawana_Spot!P14</f>
        <v>292.99931452751332</v>
      </c>
      <c r="D14" s="197">
        <f t="shared" si="0"/>
        <v>-0.1893145275133179</v>
      </c>
      <c r="E14" s="196">
        <f>PPCL_NG!J14+PPCL_Spot!J14+GT_NG!J14+GT_Spot!J14+Bawana_NG!J14+Bawana_RLNG!J14+Bawana_Spot!J14</f>
        <v>135.6</v>
      </c>
      <c r="F14" s="196">
        <f>PPCL_NG!Q14+PPCL_Spot!Q14+GT_NG!Q14+GT_Spot!Q14+Bawana_NG!Q14+Bawana_RLNG!Q14+Bawana_Spot!Q14</f>
        <v>135.70791709638411</v>
      </c>
      <c r="G14" s="197">
        <f t="shared" si="1"/>
        <v>-0.10791709638411362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23.439771883910787</v>
      </c>
      <c r="J14" s="197">
        <f t="shared" si="2"/>
        <v>2.281160892145806E-4</v>
      </c>
      <c r="K14" s="196">
        <f>PPCL_NG!L14+PPCL_Spot!L14+GT_NG!L14+GT_Spot!L14+Bawana_NG!L14+Bawana_RLNG!L14+Bawana_Spot!L14</f>
        <v>112.66</v>
      </c>
      <c r="L14" s="196">
        <f>PPCL_NG!S14+PPCL_Spot!S14+GT_NG!S14+GT_Spot!S14+Bawana_NG!S14+Bawana_RLNG!S14+Bawana_Spot!S14</f>
        <v>112.68773134846208</v>
      </c>
      <c r="M14" s="197">
        <f t="shared" si="3"/>
        <v>-2.7731348462083361E-2</v>
      </c>
      <c r="N14" s="196">
        <f>PPCL_NG!M14+PPCL_Spot!M14+GT_NG!M14+GT_Spot!M14+Bawana_NG!M14+Bawana_RLNG!M14+Bawana_Spot!M14</f>
        <v>165.63</v>
      </c>
      <c r="O14" s="196">
        <f>PPCL_NG!T14+PPCL_Spot!T14+GT_NG!T14+GT_Spot!T14+Bawana_NG!T14+Bawana_RLNG!T14+Bawana_Spot!T14</f>
        <v>165.76526514372966</v>
      </c>
      <c r="P14" s="197">
        <f t="shared" si="4"/>
        <v>-0.13526514372966858</v>
      </c>
      <c r="Q14" s="197">
        <f t="shared" si="5"/>
        <v>-0.45999999999996888</v>
      </c>
    </row>
    <row r="15" spans="1:17">
      <c r="A15" s="33" t="s">
        <v>57</v>
      </c>
      <c r="B15" s="196">
        <f>PPCL_NG!I15+PPCL_Spot!I15+GT_NG!I15+GT_Spot!I15+Bawana_NG!I15+Bawana_RLNG!I15+Bawana_Spot!I15</f>
        <v>292.81</v>
      </c>
      <c r="C15" s="196">
        <f>PPCL_NG!P15+PPCL_Spot!P15+GT_NG!P15+GT_Spot!P15+Bawana_NG!P15+Bawana_RLNG!P15+Bawana_Spot!P15</f>
        <v>292.99931452751332</v>
      </c>
      <c r="D15" s="197">
        <f t="shared" si="0"/>
        <v>-0.1893145275133179</v>
      </c>
      <c r="E15" s="196">
        <f>PPCL_NG!J15+PPCL_Spot!J15+GT_NG!J15+GT_Spot!J15+Bawana_NG!J15+Bawana_RLNG!J15+Bawana_Spot!J15</f>
        <v>135.6</v>
      </c>
      <c r="F15" s="196">
        <f>PPCL_NG!Q15+PPCL_Spot!Q15+GT_NG!Q15+GT_Spot!Q15+Bawana_NG!Q15+Bawana_RLNG!Q15+Bawana_Spot!Q15</f>
        <v>135.70791709638411</v>
      </c>
      <c r="G15" s="197">
        <f t="shared" si="1"/>
        <v>-0.10791709638411362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23.439771883910787</v>
      </c>
      <c r="J15" s="197">
        <f t="shared" si="2"/>
        <v>2.281160892145806E-4</v>
      </c>
      <c r="K15" s="196">
        <f>PPCL_NG!L15+PPCL_Spot!L15+GT_NG!L15+GT_Spot!L15+Bawana_NG!L15+Bawana_RLNG!L15+Bawana_Spot!L15</f>
        <v>112.66</v>
      </c>
      <c r="L15" s="196">
        <f>PPCL_NG!S15+PPCL_Spot!S15+GT_NG!S15+GT_Spot!S15+Bawana_NG!S15+Bawana_RLNG!S15+Bawana_Spot!S15</f>
        <v>112.68773134846208</v>
      </c>
      <c r="M15" s="197">
        <f t="shared" si="3"/>
        <v>-2.7731348462083361E-2</v>
      </c>
      <c r="N15" s="196">
        <f>PPCL_NG!M15+PPCL_Spot!M15+GT_NG!M15+GT_Spot!M15+Bawana_NG!M15+Bawana_RLNG!M15+Bawana_Spot!M15</f>
        <v>165.63</v>
      </c>
      <c r="O15" s="196">
        <f>PPCL_NG!T15+PPCL_Spot!T15+GT_NG!T15+GT_Spot!T15+Bawana_NG!T15+Bawana_RLNG!T15+Bawana_Spot!T15</f>
        <v>165.76526514372966</v>
      </c>
      <c r="P15" s="197">
        <f t="shared" si="4"/>
        <v>-0.13526514372966858</v>
      </c>
      <c r="Q15" s="197">
        <f t="shared" si="5"/>
        <v>-0.45999999999996888</v>
      </c>
    </row>
    <row r="16" spans="1:17">
      <c r="A16" s="33" t="s">
        <v>58</v>
      </c>
      <c r="B16" s="196">
        <f>PPCL_NG!I16+PPCL_Spot!I16+GT_NG!I16+GT_Spot!I16+Bawana_NG!I16+Bawana_RLNG!I16+Bawana_Spot!I16</f>
        <v>292.81</v>
      </c>
      <c r="C16" s="196">
        <f>PPCL_NG!P16+PPCL_Spot!P16+GT_NG!P16+GT_Spot!P16+Bawana_NG!P16+Bawana_RLNG!P16+Bawana_Spot!P16</f>
        <v>292.99931452751332</v>
      </c>
      <c r="D16" s="197">
        <f t="shared" si="0"/>
        <v>-0.1893145275133179</v>
      </c>
      <c r="E16" s="196">
        <f>PPCL_NG!J16+PPCL_Spot!J16+GT_NG!J16+GT_Spot!J16+Bawana_NG!J16+Bawana_RLNG!J16+Bawana_Spot!J16</f>
        <v>135.6</v>
      </c>
      <c r="F16" s="196">
        <f>PPCL_NG!Q16+PPCL_Spot!Q16+GT_NG!Q16+GT_Spot!Q16+Bawana_NG!Q16+Bawana_RLNG!Q16+Bawana_Spot!Q16</f>
        <v>135.70791709638411</v>
      </c>
      <c r="G16" s="197">
        <f t="shared" si="1"/>
        <v>-0.10791709638411362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23.439771883910787</v>
      </c>
      <c r="J16" s="197">
        <f t="shared" si="2"/>
        <v>2.281160892145806E-4</v>
      </c>
      <c r="K16" s="196">
        <f>PPCL_NG!L16+PPCL_Spot!L16+GT_NG!L16+GT_Spot!L16+Bawana_NG!L16+Bawana_RLNG!L16+Bawana_Spot!L16</f>
        <v>112.66</v>
      </c>
      <c r="L16" s="196">
        <f>PPCL_NG!S16+PPCL_Spot!S16+GT_NG!S16+GT_Spot!S16+Bawana_NG!S16+Bawana_RLNG!S16+Bawana_Spot!S16</f>
        <v>112.68773134846208</v>
      </c>
      <c r="M16" s="197">
        <f t="shared" si="3"/>
        <v>-2.7731348462083361E-2</v>
      </c>
      <c r="N16" s="196">
        <f>PPCL_NG!M16+PPCL_Spot!M16+GT_NG!M16+GT_Spot!M16+Bawana_NG!M16+Bawana_RLNG!M16+Bawana_Spot!M16</f>
        <v>165.63</v>
      </c>
      <c r="O16" s="196">
        <f>PPCL_NG!T16+PPCL_Spot!T16+GT_NG!T16+GT_Spot!T16+Bawana_NG!T16+Bawana_RLNG!T16+Bawana_Spot!T16</f>
        <v>165.76526514372966</v>
      </c>
      <c r="P16" s="197">
        <f t="shared" si="4"/>
        <v>-0.13526514372966858</v>
      </c>
      <c r="Q16" s="197">
        <f t="shared" si="5"/>
        <v>-0.45999999999996888</v>
      </c>
    </row>
    <row r="17" spans="1:17">
      <c r="A17" s="33" t="s">
        <v>59</v>
      </c>
      <c r="B17" s="196">
        <f>PPCL_NG!I17+PPCL_Spot!I17+GT_NG!I17+GT_Spot!I17+Bawana_NG!I17+Bawana_RLNG!I17+Bawana_Spot!I17</f>
        <v>292.81</v>
      </c>
      <c r="C17" s="196">
        <f>PPCL_NG!P17+PPCL_Spot!P17+GT_NG!P17+GT_Spot!P17+Bawana_NG!P17+Bawana_RLNG!P17+Bawana_Spot!P17</f>
        <v>292.99931452751332</v>
      </c>
      <c r="D17" s="197">
        <f t="shared" si="0"/>
        <v>-0.1893145275133179</v>
      </c>
      <c r="E17" s="196">
        <f>PPCL_NG!J17+PPCL_Spot!J17+GT_NG!J17+GT_Spot!J17+Bawana_NG!J17+Bawana_RLNG!J17+Bawana_Spot!J17</f>
        <v>135.6</v>
      </c>
      <c r="F17" s="196">
        <f>PPCL_NG!Q17+PPCL_Spot!Q17+GT_NG!Q17+GT_Spot!Q17+Bawana_NG!Q17+Bawana_RLNG!Q17+Bawana_Spot!Q17</f>
        <v>135.70791709638411</v>
      </c>
      <c r="G17" s="197">
        <f t="shared" si="1"/>
        <v>-0.10791709638411362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23.439771883910787</v>
      </c>
      <c r="J17" s="197">
        <f t="shared" si="2"/>
        <v>2.281160892145806E-4</v>
      </c>
      <c r="K17" s="196">
        <f>PPCL_NG!L17+PPCL_Spot!L17+GT_NG!L17+GT_Spot!L17+Bawana_NG!L17+Bawana_RLNG!L17+Bawana_Spot!L17</f>
        <v>112.66</v>
      </c>
      <c r="L17" s="196">
        <f>PPCL_NG!S17+PPCL_Spot!S17+GT_NG!S17+GT_Spot!S17+Bawana_NG!S17+Bawana_RLNG!S17+Bawana_Spot!S17</f>
        <v>112.68773134846208</v>
      </c>
      <c r="M17" s="197">
        <f t="shared" si="3"/>
        <v>-2.7731348462083361E-2</v>
      </c>
      <c r="N17" s="196">
        <f>PPCL_NG!M17+PPCL_Spot!M17+GT_NG!M17+GT_Spot!M17+Bawana_NG!M17+Bawana_RLNG!M17+Bawana_Spot!M17</f>
        <v>165.63</v>
      </c>
      <c r="O17" s="196">
        <f>PPCL_NG!T17+PPCL_Spot!T17+GT_NG!T17+GT_Spot!T17+Bawana_NG!T17+Bawana_RLNG!T17+Bawana_Spot!T17</f>
        <v>165.76526514372966</v>
      </c>
      <c r="P17" s="197">
        <f t="shared" si="4"/>
        <v>-0.13526514372966858</v>
      </c>
      <c r="Q17" s="197">
        <f t="shared" si="5"/>
        <v>-0.45999999999996888</v>
      </c>
    </row>
    <row r="18" spans="1:17">
      <c r="A18" s="33" t="s">
        <v>60</v>
      </c>
      <c r="B18" s="196">
        <f>PPCL_NG!I18+PPCL_Spot!I18+GT_NG!I18+GT_Spot!I18+Bawana_NG!I18+Bawana_RLNG!I18+Bawana_Spot!I18</f>
        <v>292.81</v>
      </c>
      <c r="C18" s="196">
        <f>PPCL_NG!P18+PPCL_Spot!P18+GT_NG!P18+GT_Spot!P18+Bawana_NG!P18+Bawana_RLNG!P18+Bawana_Spot!P18</f>
        <v>292.99931452751332</v>
      </c>
      <c r="D18" s="197">
        <f t="shared" si="0"/>
        <v>-0.1893145275133179</v>
      </c>
      <c r="E18" s="196">
        <f>PPCL_NG!J18+PPCL_Spot!J18+GT_NG!J18+GT_Spot!J18+Bawana_NG!J18+Bawana_RLNG!J18+Bawana_Spot!J18</f>
        <v>135.6</v>
      </c>
      <c r="F18" s="196">
        <f>PPCL_NG!Q18+PPCL_Spot!Q18+GT_NG!Q18+GT_Spot!Q18+Bawana_NG!Q18+Bawana_RLNG!Q18+Bawana_Spot!Q18</f>
        <v>135.70791709638411</v>
      </c>
      <c r="G18" s="197">
        <f t="shared" si="1"/>
        <v>-0.10791709638411362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23.439771883910787</v>
      </c>
      <c r="J18" s="197">
        <f t="shared" si="2"/>
        <v>2.281160892145806E-4</v>
      </c>
      <c r="K18" s="196">
        <f>PPCL_NG!L18+PPCL_Spot!L18+GT_NG!L18+GT_Spot!L18+Bawana_NG!L18+Bawana_RLNG!L18+Bawana_Spot!L18</f>
        <v>112.66</v>
      </c>
      <c r="L18" s="196">
        <f>PPCL_NG!S18+PPCL_Spot!S18+GT_NG!S18+GT_Spot!S18+Bawana_NG!S18+Bawana_RLNG!S18+Bawana_Spot!S18</f>
        <v>112.68773134846208</v>
      </c>
      <c r="M18" s="197">
        <f t="shared" si="3"/>
        <v>-2.7731348462083361E-2</v>
      </c>
      <c r="N18" s="196">
        <f>PPCL_NG!M18+PPCL_Spot!M18+GT_NG!M18+GT_Spot!M18+Bawana_NG!M18+Bawana_RLNG!M18+Bawana_Spot!M18</f>
        <v>165.63</v>
      </c>
      <c r="O18" s="196">
        <f>PPCL_NG!T18+PPCL_Spot!T18+GT_NG!T18+GT_Spot!T18+Bawana_NG!T18+Bawana_RLNG!T18+Bawana_Spot!T18</f>
        <v>165.76526514372966</v>
      </c>
      <c r="P18" s="197">
        <f t="shared" si="4"/>
        <v>-0.13526514372966858</v>
      </c>
      <c r="Q18" s="197">
        <f t="shared" si="5"/>
        <v>-0.45999999999996888</v>
      </c>
    </row>
    <row r="19" spans="1:17">
      <c r="A19" s="33" t="s">
        <v>61</v>
      </c>
      <c r="B19" s="196">
        <f>PPCL_NG!I19+PPCL_Spot!I19+GT_NG!I19+GT_Spot!I19+Bawana_NG!I19+Bawana_RLNG!I19+Bawana_Spot!I19</f>
        <v>292.81</v>
      </c>
      <c r="C19" s="196">
        <f>PPCL_NG!P19+PPCL_Spot!P19+GT_NG!P19+GT_Spot!P19+Bawana_NG!P19+Bawana_RLNG!P19+Bawana_Spot!P19</f>
        <v>292.99931452751332</v>
      </c>
      <c r="D19" s="197">
        <f t="shared" si="0"/>
        <v>-0.1893145275133179</v>
      </c>
      <c r="E19" s="196">
        <f>PPCL_NG!J19+PPCL_Spot!J19+GT_NG!J19+GT_Spot!J19+Bawana_NG!J19+Bawana_RLNG!J19+Bawana_Spot!J19</f>
        <v>135.6</v>
      </c>
      <c r="F19" s="196">
        <f>PPCL_NG!Q19+PPCL_Spot!Q19+GT_NG!Q19+GT_Spot!Q19+Bawana_NG!Q19+Bawana_RLNG!Q19+Bawana_Spot!Q19</f>
        <v>135.70791709638411</v>
      </c>
      <c r="G19" s="197">
        <f t="shared" si="1"/>
        <v>-0.10791709638411362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23.439771883910787</v>
      </c>
      <c r="J19" s="197">
        <f t="shared" si="2"/>
        <v>2.281160892145806E-4</v>
      </c>
      <c r="K19" s="196">
        <f>PPCL_NG!L19+PPCL_Spot!L19+GT_NG!L19+GT_Spot!L19+Bawana_NG!L19+Bawana_RLNG!L19+Bawana_Spot!L19</f>
        <v>112.66</v>
      </c>
      <c r="L19" s="196">
        <f>PPCL_NG!S19+PPCL_Spot!S19+GT_NG!S19+GT_Spot!S19+Bawana_NG!S19+Bawana_RLNG!S19+Bawana_Spot!S19</f>
        <v>112.68773134846208</v>
      </c>
      <c r="M19" s="197">
        <f t="shared" si="3"/>
        <v>-2.7731348462083361E-2</v>
      </c>
      <c r="N19" s="196">
        <f>PPCL_NG!M19+PPCL_Spot!M19+GT_NG!M19+GT_Spot!M19+Bawana_NG!M19+Bawana_RLNG!M19+Bawana_Spot!M19</f>
        <v>165.63</v>
      </c>
      <c r="O19" s="196">
        <f>PPCL_NG!T19+PPCL_Spot!T19+GT_NG!T19+GT_Spot!T19+Bawana_NG!T19+Bawana_RLNG!T19+Bawana_Spot!T19</f>
        <v>165.76526514372966</v>
      </c>
      <c r="P19" s="197">
        <f t="shared" si="4"/>
        <v>-0.13526514372966858</v>
      </c>
      <c r="Q19" s="197">
        <f t="shared" si="5"/>
        <v>-0.45999999999996888</v>
      </c>
    </row>
    <row r="20" spans="1:17">
      <c r="A20" s="33" t="s">
        <v>62</v>
      </c>
      <c r="B20" s="196">
        <f>PPCL_NG!I20+PPCL_Spot!I20+GT_NG!I20+GT_Spot!I20+Bawana_NG!I20+Bawana_RLNG!I20+Bawana_Spot!I20</f>
        <v>292.81</v>
      </c>
      <c r="C20" s="196">
        <f>PPCL_NG!P20+PPCL_Spot!P20+GT_NG!P20+GT_Spot!P20+Bawana_NG!P20+Bawana_RLNG!P20+Bawana_Spot!P20</f>
        <v>292.99931452751332</v>
      </c>
      <c r="D20" s="197">
        <f t="shared" si="0"/>
        <v>-0.1893145275133179</v>
      </c>
      <c r="E20" s="196">
        <f>PPCL_NG!J20+PPCL_Spot!J20+GT_NG!J20+GT_Spot!J20+Bawana_NG!J20+Bawana_RLNG!J20+Bawana_Spot!J20</f>
        <v>135.6</v>
      </c>
      <c r="F20" s="196">
        <f>PPCL_NG!Q20+PPCL_Spot!Q20+GT_NG!Q20+GT_Spot!Q20+Bawana_NG!Q20+Bawana_RLNG!Q20+Bawana_Spot!Q20</f>
        <v>135.70791709638411</v>
      </c>
      <c r="G20" s="197">
        <f t="shared" si="1"/>
        <v>-0.10791709638411362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23.439771883910787</v>
      </c>
      <c r="J20" s="197">
        <f t="shared" si="2"/>
        <v>2.281160892145806E-4</v>
      </c>
      <c r="K20" s="196">
        <f>PPCL_NG!L20+PPCL_Spot!L20+GT_NG!L20+GT_Spot!L20+Bawana_NG!L20+Bawana_RLNG!L20+Bawana_Spot!L20</f>
        <v>112.66</v>
      </c>
      <c r="L20" s="196">
        <f>PPCL_NG!S20+PPCL_Spot!S20+GT_NG!S20+GT_Spot!S20+Bawana_NG!S20+Bawana_RLNG!S20+Bawana_Spot!S20</f>
        <v>112.68773134846208</v>
      </c>
      <c r="M20" s="197">
        <f t="shared" si="3"/>
        <v>-2.7731348462083361E-2</v>
      </c>
      <c r="N20" s="196">
        <f>PPCL_NG!M20+PPCL_Spot!M20+GT_NG!M20+GT_Spot!M20+Bawana_NG!M20+Bawana_RLNG!M20+Bawana_Spot!M20</f>
        <v>165.63</v>
      </c>
      <c r="O20" s="196">
        <f>PPCL_NG!T20+PPCL_Spot!T20+GT_NG!T20+GT_Spot!T20+Bawana_NG!T20+Bawana_RLNG!T20+Bawana_Spot!T20</f>
        <v>165.76526514372966</v>
      </c>
      <c r="P20" s="197">
        <f t="shared" si="4"/>
        <v>-0.13526514372966858</v>
      </c>
      <c r="Q20" s="197">
        <f t="shared" si="5"/>
        <v>-0.45999999999996888</v>
      </c>
    </row>
    <row r="21" spans="1:17">
      <c r="A21" s="33" t="s">
        <v>63</v>
      </c>
      <c r="B21" s="196">
        <f>PPCL_NG!I21+PPCL_Spot!I21+GT_NG!I21+GT_Spot!I21+Bawana_NG!I21+Bawana_RLNG!I21+Bawana_Spot!I21</f>
        <v>292.81</v>
      </c>
      <c r="C21" s="196">
        <f>PPCL_NG!P21+PPCL_Spot!P21+GT_NG!P21+GT_Spot!P21+Bawana_NG!P21+Bawana_RLNG!P21+Bawana_Spot!P21</f>
        <v>292.99931452751332</v>
      </c>
      <c r="D21" s="197">
        <f t="shared" si="0"/>
        <v>-0.1893145275133179</v>
      </c>
      <c r="E21" s="196">
        <f>PPCL_NG!J21+PPCL_Spot!J21+GT_NG!J21+GT_Spot!J21+Bawana_NG!J21+Bawana_RLNG!J21+Bawana_Spot!J21</f>
        <v>135.6</v>
      </c>
      <c r="F21" s="196">
        <f>PPCL_NG!Q21+PPCL_Spot!Q21+GT_NG!Q21+GT_Spot!Q21+Bawana_NG!Q21+Bawana_RLNG!Q21+Bawana_Spot!Q21</f>
        <v>135.70791709638411</v>
      </c>
      <c r="G21" s="197">
        <f t="shared" si="1"/>
        <v>-0.10791709638411362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23.439771883910787</v>
      </c>
      <c r="J21" s="197">
        <f t="shared" si="2"/>
        <v>2.281160892145806E-4</v>
      </c>
      <c r="K21" s="196">
        <f>PPCL_NG!L21+PPCL_Spot!L21+GT_NG!L21+GT_Spot!L21+Bawana_NG!L21+Bawana_RLNG!L21+Bawana_Spot!L21</f>
        <v>112.66</v>
      </c>
      <c r="L21" s="196">
        <f>PPCL_NG!S21+PPCL_Spot!S21+GT_NG!S21+GT_Spot!S21+Bawana_NG!S21+Bawana_RLNG!S21+Bawana_Spot!S21</f>
        <v>112.68773134846208</v>
      </c>
      <c r="M21" s="197">
        <f t="shared" si="3"/>
        <v>-2.7731348462083361E-2</v>
      </c>
      <c r="N21" s="196">
        <f>PPCL_NG!M21+PPCL_Spot!M21+GT_NG!M21+GT_Spot!M21+Bawana_NG!M21+Bawana_RLNG!M21+Bawana_Spot!M21</f>
        <v>165.63</v>
      </c>
      <c r="O21" s="196">
        <f>PPCL_NG!T21+PPCL_Spot!T21+GT_NG!T21+GT_Spot!T21+Bawana_NG!T21+Bawana_RLNG!T21+Bawana_Spot!T21</f>
        <v>165.76526514372966</v>
      </c>
      <c r="P21" s="197">
        <f t="shared" si="4"/>
        <v>-0.13526514372966858</v>
      </c>
      <c r="Q21" s="197">
        <f t="shared" si="5"/>
        <v>-0.45999999999996888</v>
      </c>
    </row>
    <row r="22" spans="1:17">
      <c r="A22" s="33" t="s">
        <v>64</v>
      </c>
      <c r="B22" s="196">
        <f>PPCL_NG!I22+PPCL_Spot!I22+GT_NG!I22+GT_Spot!I22+Bawana_NG!I22+Bawana_RLNG!I22+Bawana_Spot!I22</f>
        <v>292.81</v>
      </c>
      <c r="C22" s="196">
        <f>PPCL_NG!P22+PPCL_Spot!P22+GT_NG!P22+GT_Spot!P22+Bawana_NG!P22+Bawana_RLNG!P22+Bawana_Spot!P22</f>
        <v>292.99931452751332</v>
      </c>
      <c r="D22" s="197">
        <f t="shared" si="0"/>
        <v>-0.1893145275133179</v>
      </c>
      <c r="E22" s="196">
        <f>PPCL_NG!J22+PPCL_Spot!J22+GT_NG!J22+GT_Spot!J22+Bawana_NG!J22+Bawana_RLNG!J22+Bawana_Spot!J22</f>
        <v>135.6</v>
      </c>
      <c r="F22" s="196">
        <f>PPCL_NG!Q22+PPCL_Spot!Q22+GT_NG!Q22+GT_Spot!Q22+Bawana_NG!Q22+Bawana_RLNG!Q22+Bawana_Spot!Q22</f>
        <v>135.70791709638411</v>
      </c>
      <c r="G22" s="197">
        <f t="shared" si="1"/>
        <v>-0.10791709638411362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23.439771883910787</v>
      </c>
      <c r="J22" s="197">
        <f t="shared" si="2"/>
        <v>2.281160892145806E-4</v>
      </c>
      <c r="K22" s="196">
        <f>PPCL_NG!L22+PPCL_Spot!L22+GT_NG!L22+GT_Spot!L22+Bawana_NG!L22+Bawana_RLNG!L22+Bawana_Spot!L22</f>
        <v>112.66</v>
      </c>
      <c r="L22" s="196">
        <f>PPCL_NG!S22+PPCL_Spot!S22+GT_NG!S22+GT_Spot!S22+Bawana_NG!S22+Bawana_RLNG!S22+Bawana_Spot!S22</f>
        <v>112.68773134846208</v>
      </c>
      <c r="M22" s="197">
        <f t="shared" si="3"/>
        <v>-2.7731348462083361E-2</v>
      </c>
      <c r="N22" s="196">
        <f>PPCL_NG!M22+PPCL_Spot!M22+GT_NG!M22+GT_Spot!M22+Bawana_NG!M22+Bawana_RLNG!M22+Bawana_Spot!M22</f>
        <v>165.63</v>
      </c>
      <c r="O22" s="196">
        <f>PPCL_NG!T22+PPCL_Spot!T22+GT_NG!T22+GT_Spot!T22+Bawana_NG!T22+Bawana_RLNG!T22+Bawana_Spot!T22</f>
        <v>165.76526514372966</v>
      </c>
      <c r="P22" s="197">
        <f t="shared" si="4"/>
        <v>-0.13526514372966858</v>
      </c>
      <c r="Q22" s="197">
        <f t="shared" si="5"/>
        <v>-0.45999999999996888</v>
      </c>
    </row>
    <row r="23" spans="1:17">
      <c r="A23" s="33" t="s">
        <v>65</v>
      </c>
      <c r="B23" s="196">
        <f>PPCL_NG!I23+PPCL_Spot!I23+GT_NG!I23+GT_Spot!I23+Bawana_NG!I23+Bawana_RLNG!I23+Bawana_Spot!I23</f>
        <v>293.39</v>
      </c>
      <c r="C23" s="196">
        <f>PPCL_NG!P23+PPCL_Spot!P23+GT_NG!P23+GT_Spot!P23+Bawana_NG!P23+Bawana_RLNG!P23+Bawana_Spot!P23</f>
        <v>293.58157455053777</v>
      </c>
      <c r="D23" s="197">
        <f t="shared" si="0"/>
        <v>-0.19157455053777994</v>
      </c>
      <c r="E23" s="196">
        <f>PPCL_NG!J23+PPCL_Spot!J23+GT_NG!J23+GT_Spot!J23+Bawana_NG!J23+Bawana_RLNG!J23+Bawana_Spot!J23</f>
        <v>135.6</v>
      </c>
      <c r="F23" s="196">
        <f>PPCL_NG!Q23+PPCL_Spot!Q23+GT_NG!Q23+GT_Spot!Q23+Bawana_NG!Q23+Bawana_RLNG!Q23+Bawana_Spot!Q23</f>
        <v>135.70478111549892</v>
      </c>
      <c r="G23" s="197">
        <f t="shared" si="1"/>
        <v>-0.10478111549892333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23.439771883910787</v>
      </c>
      <c r="J23" s="197">
        <f t="shared" si="2"/>
        <v>2.281160892145806E-4</v>
      </c>
      <c r="K23" s="196">
        <f>PPCL_NG!L23+PPCL_Spot!L23+GT_NG!L23+GT_Spot!L23+Bawana_NG!L23+Bawana_RLNG!L23+Bawana_Spot!L23</f>
        <v>112.66</v>
      </c>
      <c r="L23" s="196">
        <f>PPCL_NG!S23+PPCL_Spot!S23+GT_NG!S23+GT_Spot!S23+Bawana_NG!S23+Bawana_RLNG!S23+Bawana_Spot!S23</f>
        <v>112.68691599343194</v>
      </c>
      <c r="M23" s="197">
        <f t="shared" si="3"/>
        <v>-2.6915993431941843E-2</v>
      </c>
      <c r="N23" s="196">
        <f>PPCL_NG!M23+PPCL_Spot!M23+GT_NG!M23+GT_Spot!M23+Bawana_NG!M23+Bawana_RLNG!M23+Bawana_Spot!M23</f>
        <v>166.05</v>
      </c>
      <c r="O23" s="196">
        <f>PPCL_NG!T23+PPCL_Spot!T23+GT_NG!T23+GT_Spot!T23+Bawana_NG!T23+Bawana_RLNG!T23+Bawana_Spot!T23</f>
        <v>166.18695645662058</v>
      </c>
      <c r="P23" s="197">
        <f t="shared" si="4"/>
        <v>-0.13695645662056677</v>
      </c>
      <c r="Q23" s="197">
        <f t="shared" si="5"/>
        <v>-0.4599999999999973</v>
      </c>
    </row>
    <row r="24" spans="1:17">
      <c r="A24" s="33" t="s">
        <v>66</v>
      </c>
      <c r="B24" s="196">
        <f>PPCL_NG!I24+PPCL_Spot!I24+GT_NG!I24+GT_Spot!I24+Bawana_NG!I24+Bawana_RLNG!I24+Bawana_Spot!I24</f>
        <v>293.39</v>
      </c>
      <c r="C24" s="196">
        <f>PPCL_NG!P24+PPCL_Spot!P24+GT_NG!P24+GT_Spot!P24+Bawana_NG!P24+Bawana_RLNG!P24+Bawana_Spot!P24</f>
        <v>293.58157455053777</v>
      </c>
      <c r="D24" s="197">
        <f t="shared" si="0"/>
        <v>-0.19157455053777994</v>
      </c>
      <c r="E24" s="196">
        <f>PPCL_NG!J24+PPCL_Spot!J24+GT_NG!J24+GT_Spot!J24+Bawana_NG!J24+Bawana_RLNG!J24+Bawana_Spot!J24</f>
        <v>135.6</v>
      </c>
      <c r="F24" s="196">
        <f>PPCL_NG!Q24+PPCL_Spot!Q24+GT_NG!Q24+GT_Spot!Q24+Bawana_NG!Q24+Bawana_RLNG!Q24+Bawana_Spot!Q24</f>
        <v>135.70478111549892</v>
      </c>
      <c r="G24" s="197">
        <f t="shared" si="1"/>
        <v>-0.10478111549892333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23.439771883910787</v>
      </c>
      <c r="J24" s="197">
        <f t="shared" si="2"/>
        <v>2.281160892145806E-4</v>
      </c>
      <c r="K24" s="196">
        <f>PPCL_NG!L24+PPCL_Spot!L24+GT_NG!L24+GT_Spot!L24+Bawana_NG!L24+Bawana_RLNG!L24+Bawana_Spot!L24</f>
        <v>112.66</v>
      </c>
      <c r="L24" s="196">
        <f>PPCL_NG!S24+PPCL_Spot!S24+GT_NG!S24+GT_Spot!S24+Bawana_NG!S24+Bawana_RLNG!S24+Bawana_Spot!S24</f>
        <v>112.68691599343194</v>
      </c>
      <c r="M24" s="197">
        <f t="shared" si="3"/>
        <v>-2.6915993431941843E-2</v>
      </c>
      <c r="N24" s="196">
        <f>PPCL_NG!M24+PPCL_Spot!M24+GT_NG!M24+GT_Spot!M24+Bawana_NG!M24+Bawana_RLNG!M24+Bawana_Spot!M24</f>
        <v>166.05</v>
      </c>
      <c r="O24" s="196">
        <f>PPCL_NG!T24+PPCL_Spot!T24+GT_NG!T24+GT_Spot!T24+Bawana_NG!T24+Bawana_RLNG!T24+Bawana_Spot!T24</f>
        <v>166.18695645662058</v>
      </c>
      <c r="P24" s="197">
        <f t="shared" si="4"/>
        <v>-0.13695645662056677</v>
      </c>
      <c r="Q24" s="197">
        <f t="shared" si="5"/>
        <v>-0.4599999999999973</v>
      </c>
    </row>
    <row r="25" spans="1:17">
      <c r="A25" s="33" t="s">
        <v>67</v>
      </c>
      <c r="B25" s="196">
        <f>PPCL_NG!I25+PPCL_Spot!I25+GT_NG!I25+GT_Spot!I25+Bawana_NG!I25+Bawana_RLNG!I25+Bawana_Spot!I25</f>
        <v>293.39</v>
      </c>
      <c r="C25" s="196">
        <f>PPCL_NG!P25+PPCL_Spot!P25+GT_NG!P25+GT_Spot!P25+Bawana_NG!P25+Bawana_RLNG!P25+Bawana_Spot!P25</f>
        <v>293.58157455053777</v>
      </c>
      <c r="D25" s="197">
        <f t="shared" si="0"/>
        <v>-0.19157455053777994</v>
      </c>
      <c r="E25" s="196">
        <f>PPCL_NG!J25+PPCL_Spot!J25+GT_NG!J25+GT_Spot!J25+Bawana_NG!J25+Bawana_RLNG!J25+Bawana_Spot!J25</f>
        <v>135.6</v>
      </c>
      <c r="F25" s="196">
        <f>PPCL_NG!Q25+PPCL_Spot!Q25+GT_NG!Q25+GT_Spot!Q25+Bawana_NG!Q25+Bawana_RLNG!Q25+Bawana_Spot!Q25</f>
        <v>135.70478111549892</v>
      </c>
      <c r="G25" s="197">
        <f t="shared" si="1"/>
        <v>-0.10478111549892333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23.439771883910787</v>
      </c>
      <c r="J25" s="197">
        <f t="shared" si="2"/>
        <v>2.281160892145806E-4</v>
      </c>
      <c r="K25" s="196">
        <f>PPCL_NG!L25+PPCL_Spot!L25+GT_NG!L25+GT_Spot!L25+Bawana_NG!L25+Bawana_RLNG!L25+Bawana_Spot!L25</f>
        <v>112.66</v>
      </c>
      <c r="L25" s="196">
        <f>PPCL_NG!S25+PPCL_Spot!S25+GT_NG!S25+GT_Spot!S25+Bawana_NG!S25+Bawana_RLNG!S25+Bawana_Spot!S25</f>
        <v>112.68691599343194</v>
      </c>
      <c r="M25" s="197">
        <f t="shared" si="3"/>
        <v>-2.6915993431941843E-2</v>
      </c>
      <c r="N25" s="196">
        <f>PPCL_NG!M25+PPCL_Spot!M25+GT_NG!M25+GT_Spot!M25+Bawana_NG!M25+Bawana_RLNG!M25+Bawana_Spot!M25</f>
        <v>166.05</v>
      </c>
      <c r="O25" s="196">
        <f>PPCL_NG!T25+PPCL_Spot!T25+GT_NG!T25+GT_Spot!T25+Bawana_NG!T25+Bawana_RLNG!T25+Bawana_Spot!T25</f>
        <v>166.18695645662058</v>
      </c>
      <c r="P25" s="197">
        <f t="shared" si="4"/>
        <v>-0.13695645662056677</v>
      </c>
      <c r="Q25" s="197">
        <f t="shared" si="5"/>
        <v>-0.4599999999999973</v>
      </c>
    </row>
    <row r="26" spans="1:17">
      <c r="A26" s="33" t="s">
        <v>68</v>
      </c>
      <c r="B26" s="196">
        <f>PPCL_NG!I26+PPCL_Spot!I26+GT_NG!I26+GT_Spot!I26+Bawana_NG!I26+Bawana_RLNG!I26+Bawana_Spot!I26</f>
        <v>293.39</v>
      </c>
      <c r="C26" s="196">
        <f>PPCL_NG!P26+PPCL_Spot!P26+GT_NG!P26+GT_Spot!P26+Bawana_NG!P26+Bawana_RLNG!P26+Bawana_Spot!P26</f>
        <v>293.58157455053777</v>
      </c>
      <c r="D26" s="197">
        <f t="shared" si="0"/>
        <v>-0.19157455053777994</v>
      </c>
      <c r="E26" s="196">
        <f>PPCL_NG!J26+PPCL_Spot!J26+GT_NG!J26+GT_Spot!J26+Bawana_NG!J26+Bawana_RLNG!J26+Bawana_Spot!J26</f>
        <v>135.6</v>
      </c>
      <c r="F26" s="196">
        <f>PPCL_NG!Q26+PPCL_Spot!Q26+GT_NG!Q26+GT_Spot!Q26+Bawana_NG!Q26+Bawana_RLNG!Q26+Bawana_Spot!Q26</f>
        <v>135.70478111549892</v>
      </c>
      <c r="G26" s="197">
        <f t="shared" si="1"/>
        <v>-0.10478111549892333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23.439771883910787</v>
      </c>
      <c r="J26" s="197">
        <f t="shared" si="2"/>
        <v>2.281160892145806E-4</v>
      </c>
      <c r="K26" s="196">
        <f>PPCL_NG!L26+PPCL_Spot!L26+GT_NG!L26+GT_Spot!L26+Bawana_NG!L26+Bawana_RLNG!L26+Bawana_Spot!L26</f>
        <v>112.66</v>
      </c>
      <c r="L26" s="196">
        <f>PPCL_NG!S26+PPCL_Spot!S26+GT_NG!S26+GT_Spot!S26+Bawana_NG!S26+Bawana_RLNG!S26+Bawana_Spot!S26</f>
        <v>112.68691599343194</v>
      </c>
      <c r="M26" s="197">
        <f t="shared" si="3"/>
        <v>-2.6915993431941843E-2</v>
      </c>
      <c r="N26" s="196">
        <f>PPCL_NG!M26+PPCL_Spot!M26+GT_NG!M26+GT_Spot!M26+Bawana_NG!M26+Bawana_RLNG!M26+Bawana_Spot!M26</f>
        <v>166.05</v>
      </c>
      <c r="O26" s="196">
        <f>PPCL_NG!T26+PPCL_Spot!T26+GT_NG!T26+GT_Spot!T26+Bawana_NG!T26+Bawana_RLNG!T26+Bawana_Spot!T26</f>
        <v>166.18695645662058</v>
      </c>
      <c r="P26" s="197">
        <f t="shared" si="4"/>
        <v>-0.13695645662056677</v>
      </c>
      <c r="Q26" s="197">
        <f t="shared" si="5"/>
        <v>-0.4599999999999973</v>
      </c>
    </row>
    <row r="27" spans="1:17">
      <c r="A27" s="33" t="s">
        <v>69</v>
      </c>
      <c r="B27" s="196">
        <f>PPCL_NG!I27+PPCL_Spot!I27+GT_NG!I27+GT_Spot!I27+Bawana_NG!I27+Bawana_RLNG!I27+Bawana_Spot!I27</f>
        <v>293.39</v>
      </c>
      <c r="C27" s="196">
        <f>PPCL_NG!P27+PPCL_Spot!P27+GT_NG!P27+GT_Spot!P27+Bawana_NG!P27+Bawana_RLNG!P27+Bawana_Spot!P27</f>
        <v>293.58157455053777</v>
      </c>
      <c r="D27" s="197">
        <f t="shared" si="0"/>
        <v>-0.19157455053777994</v>
      </c>
      <c r="E27" s="196">
        <f>PPCL_NG!J27+PPCL_Spot!J27+GT_NG!J27+GT_Spot!J27+Bawana_NG!J27+Bawana_RLNG!J27+Bawana_Spot!J27</f>
        <v>135.6</v>
      </c>
      <c r="F27" s="196">
        <f>PPCL_NG!Q27+PPCL_Spot!Q27+GT_NG!Q27+GT_Spot!Q27+Bawana_NG!Q27+Bawana_RLNG!Q27+Bawana_Spot!Q27</f>
        <v>135.70478111549892</v>
      </c>
      <c r="G27" s="197">
        <f t="shared" si="1"/>
        <v>-0.10478111549892333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23.439771883910787</v>
      </c>
      <c r="J27" s="197">
        <f t="shared" si="2"/>
        <v>2.281160892145806E-4</v>
      </c>
      <c r="K27" s="196">
        <f>PPCL_NG!L27+PPCL_Spot!L27+GT_NG!L27+GT_Spot!L27+Bawana_NG!L27+Bawana_RLNG!L27+Bawana_Spot!L27</f>
        <v>112.66</v>
      </c>
      <c r="L27" s="196">
        <f>PPCL_NG!S27+PPCL_Spot!S27+GT_NG!S27+GT_Spot!S27+Bawana_NG!S27+Bawana_RLNG!S27+Bawana_Spot!S27</f>
        <v>112.68691599343194</v>
      </c>
      <c r="M27" s="197">
        <f t="shared" si="3"/>
        <v>-2.6915993431941843E-2</v>
      </c>
      <c r="N27" s="196">
        <f>PPCL_NG!M27+PPCL_Spot!M27+GT_NG!M27+GT_Spot!M27+Bawana_NG!M27+Bawana_RLNG!M27+Bawana_Spot!M27</f>
        <v>166.05</v>
      </c>
      <c r="O27" s="196">
        <f>PPCL_NG!T27+PPCL_Spot!T27+GT_NG!T27+GT_Spot!T27+Bawana_NG!T27+Bawana_RLNG!T27+Bawana_Spot!T27</f>
        <v>166.18695645662058</v>
      </c>
      <c r="P27" s="197">
        <f t="shared" si="4"/>
        <v>-0.13695645662056677</v>
      </c>
      <c r="Q27" s="197">
        <f t="shared" si="5"/>
        <v>-0.4599999999999973</v>
      </c>
    </row>
    <row r="28" spans="1:17">
      <c r="A28" s="33" t="s">
        <v>70</v>
      </c>
      <c r="B28" s="196">
        <f>PPCL_NG!I28+PPCL_Spot!I28+GT_NG!I28+GT_Spot!I28+Bawana_NG!I28+Bawana_RLNG!I28+Bawana_Spot!I28</f>
        <v>293.39</v>
      </c>
      <c r="C28" s="196">
        <f>PPCL_NG!P28+PPCL_Spot!P28+GT_NG!P28+GT_Spot!P28+Bawana_NG!P28+Bawana_RLNG!P28+Bawana_Spot!P28</f>
        <v>293.58157455053777</v>
      </c>
      <c r="D28" s="197">
        <f t="shared" si="0"/>
        <v>-0.19157455053777994</v>
      </c>
      <c r="E28" s="196">
        <f>PPCL_NG!J28+PPCL_Spot!J28+GT_NG!J28+GT_Spot!J28+Bawana_NG!J28+Bawana_RLNG!J28+Bawana_Spot!J28</f>
        <v>135.6</v>
      </c>
      <c r="F28" s="196">
        <f>PPCL_NG!Q28+PPCL_Spot!Q28+GT_NG!Q28+GT_Spot!Q28+Bawana_NG!Q28+Bawana_RLNG!Q28+Bawana_Spot!Q28</f>
        <v>135.70478111549892</v>
      </c>
      <c r="G28" s="197">
        <f t="shared" si="1"/>
        <v>-0.10478111549892333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23.439771883910787</v>
      </c>
      <c r="J28" s="197">
        <f t="shared" si="2"/>
        <v>2.281160892145806E-4</v>
      </c>
      <c r="K28" s="196">
        <f>PPCL_NG!L28+PPCL_Spot!L28+GT_NG!L28+GT_Spot!L28+Bawana_NG!L28+Bawana_RLNG!L28+Bawana_Spot!L28</f>
        <v>112.66</v>
      </c>
      <c r="L28" s="196">
        <f>PPCL_NG!S28+PPCL_Spot!S28+GT_NG!S28+GT_Spot!S28+Bawana_NG!S28+Bawana_RLNG!S28+Bawana_Spot!S28</f>
        <v>112.68691599343194</v>
      </c>
      <c r="M28" s="197">
        <f t="shared" si="3"/>
        <v>-2.6915993431941843E-2</v>
      </c>
      <c r="N28" s="196">
        <f>PPCL_NG!M28+PPCL_Spot!M28+GT_NG!M28+GT_Spot!M28+Bawana_NG!M28+Bawana_RLNG!M28+Bawana_Spot!M28</f>
        <v>166.05</v>
      </c>
      <c r="O28" s="196">
        <f>PPCL_NG!T28+PPCL_Spot!T28+GT_NG!T28+GT_Spot!T28+Bawana_NG!T28+Bawana_RLNG!T28+Bawana_Spot!T28</f>
        <v>166.18695645662058</v>
      </c>
      <c r="P28" s="197">
        <f t="shared" si="4"/>
        <v>-0.13695645662056677</v>
      </c>
      <c r="Q28" s="197">
        <f t="shared" si="5"/>
        <v>-0.4599999999999973</v>
      </c>
    </row>
    <row r="29" spans="1:17">
      <c r="A29" s="33" t="s">
        <v>71</v>
      </c>
      <c r="B29" s="196">
        <f>PPCL_NG!I29+PPCL_Spot!I29+GT_NG!I29+GT_Spot!I29+Bawana_NG!I29+Bawana_RLNG!I29+Bawana_Spot!I29</f>
        <v>293.39</v>
      </c>
      <c r="C29" s="196">
        <f>PPCL_NG!P29+PPCL_Spot!P29+GT_NG!P29+GT_Spot!P29+Bawana_NG!P29+Bawana_RLNG!P29+Bawana_Spot!P29</f>
        <v>293.58157455053777</v>
      </c>
      <c r="D29" s="197">
        <f t="shared" si="0"/>
        <v>-0.19157455053777994</v>
      </c>
      <c r="E29" s="196">
        <f>PPCL_NG!J29+PPCL_Spot!J29+GT_NG!J29+GT_Spot!J29+Bawana_NG!J29+Bawana_RLNG!J29+Bawana_Spot!J29</f>
        <v>135.6</v>
      </c>
      <c r="F29" s="196">
        <f>PPCL_NG!Q29+PPCL_Spot!Q29+GT_NG!Q29+GT_Spot!Q29+Bawana_NG!Q29+Bawana_RLNG!Q29+Bawana_Spot!Q29</f>
        <v>135.70478111549892</v>
      </c>
      <c r="G29" s="197">
        <f t="shared" si="1"/>
        <v>-0.10478111549892333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23.439771883910787</v>
      </c>
      <c r="J29" s="197">
        <f t="shared" si="2"/>
        <v>2.281160892145806E-4</v>
      </c>
      <c r="K29" s="196">
        <f>PPCL_NG!L29+PPCL_Spot!L29+GT_NG!L29+GT_Spot!L29+Bawana_NG!L29+Bawana_RLNG!L29+Bawana_Spot!L29</f>
        <v>112.66</v>
      </c>
      <c r="L29" s="196">
        <f>PPCL_NG!S29+PPCL_Spot!S29+GT_NG!S29+GT_Spot!S29+Bawana_NG!S29+Bawana_RLNG!S29+Bawana_Spot!S29</f>
        <v>112.68691599343194</v>
      </c>
      <c r="M29" s="197">
        <f t="shared" si="3"/>
        <v>-2.6915993431941843E-2</v>
      </c>
      <c r="N29" s="196">
        <f>PPCL_NG!M29+PPCL_Spot!M29+GT_NG!M29+GT_Spot!M29+Bawana_NG!M29+Bawana_RLNG!M29+Bawana_Spot!M29</f>
        <v>166.05</v>
      </c>
      <c r="O29" s="196">
        <f>PPCL_NG!T29+PPCL_Spot!T29+GT_NG!T29+GT_Spot!T29+Bawana_NG!T29+Bawana_RLNG!T29+Bawana_Spot!T29</f>
        <v>166.18695645662058</v>
      </c>
      <c r="P29" s="197">
        <f t="shared" si="4"/>
        <v>-0.13695645662056677</v>
      </c>
      <c r="Q29" s="197">
        <f t="shared" si="5"/>
        <v>-0.4599999999999973</v>
      </c>
    </row>
    <row r="30" spans="1:17">
      <c r="A30" s="33" t="s">
        <v>72</v>
      </c>
      <c r="B30" s="196">
        <f>PPCL_NG!I30+PPCL_Spot!I30+GT_NG!I30+GT_Spot!I30+Bawana_NG!I30+Bawana_RLNG!I30+Bawana_Spot!I30</f>
        <v>293.39</v>
      </c>
      <c r="C30" s="196">
        <f>PPCL_NG!P30+PPCL_Spot!P30+GT_NG!P30+GT_Spot!P30+Bawana_NG!P30+Bawana_RLNG!P30+Bawana_Spot!P30</f>
        <v>293.58157455053777</v>
      </c>
      <c r="D30" s="197">
        <f t="shared" si="0"/>
        <v>-0.19157455053777994</v>
      </c>
      <c r="E30" s="196">
        <f>PPCL_NG!J30+PPCL_Spot!J30+GT_NG!J30+GT_Spot!J30+Bawana_NG!J30+Bawana_RLNG!J30+Bawana_Spot!J30</f>
        <v>135.6</v>
      </c>
      <c r="F30" s="196">
        <f>PPCL_NG!Q30+PPCL_Spot!Q30+GT_NG!Q30+GT_Spot!Q30+Bawana_NG!Q30+Bawana_RLNG!Q30+Bawana_Spot!Q30</f>
        <v>135.70478111549892</v>
      </c>
      <c r="G30" s="197">
        <f t="shared" si="1"/>
        <v>-0.10478111549892333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23.439771883910787</v>
      </c>
      <c r="J30" s="197">
        <f t="shared" si="2"/>
        <v>2.281160892145806E-4</v>
      </c>
      <c r="K30" s="196">
        <f>PPCL_NG!L30+PPCL_Spot!L30+GT_NG!L30+GT_Spot!L30+Bawana_NG!L30+Bawana_RLNG!L30+Bawana_Spot!L30</f>
        <v>112.66</v>
      </c>
      <c r="L30" s="196">
        <f>PPCL_NG!S30+PPCL_Spot!S30+GT_NG!S30+GT_Spot!S30+Bawana_NG!S30+Bawana_RLNG!S30+Bawana_Spot!S30</f>
        <v>112.68691599343194</v>
      </c>
      <c r="M30" s="197">
        <f t="shared" si="3"/>
        <v>-2.6915993431941843E-2</v>
      </c>
      <c r="N30" s="196">
        <f>PPCL_NG!M30+PPCL_Spot!M30+GT_NG!M30+GT_Spot!M30+Bawana_NG!M30+Bawana_RLNG!M30+Bawana_Spot!M30</f>
        <v>166.05</v>
      </c>
      <c r="O30" s="196">
        <f>PPCL_NG!T30+PPCL_Spot!T30+GT_NG!T30+GT_Spot!T30+Bawana_NG!T30+Bawana_RLNG!T30+Bawana_Spot!T30</f>
        <v>166.18695645662058</v>
      </c>
      <c r="P30" s="197">
        <f t="shared" si="4"/>
        <v>-0.13695645662056677</v>
      </c>
      <c r="Q30" s="197">
        <f t="shared" si="5"/>
        <v>-0.4599999999999973</v>
      </c>
    </row>
    <row r="31" spans="1:17">
      <c r="A31" s="33" t="s">
        <v>73</v>
      </c>
      <c r="B31" s="196">
        <f>PPCL_NG!I31+PPCL_Spot!I31+GT_NG!I31+GT_Spot!I31+Bawana_NG!I31+Bawana_RLNG!I31+Bawana_Spot!I31</f>
        <v>293.39</v>
      </c>
      <c r="C31" s="196">
        <f>PPCL_NG!P31+PPCL_Spot!P31+GT_NG!P31+GT_Spot!P31+Bawana_NG!P31+Bawana_RLNG!P31+Bawana_Spot!P31</f>
        <v>293.58157455053777</v>
      </c>
      <c r="D31" s="197">
        <f t="shared" si="0"/>
        <v>-0.19157455053777994</v>
      </c>
      <c r="E31" s="196">
        <f>PPCL_NG!J31+PPCL_Spot!J31+GT_NG!J31+GT_Spot!J31+Bawana_NG!J31+Bawana_RLNG!J31+Bawana_Spot!J31</f>
        <v>135.6</v>
      </c>
      <c r="F31" s="196">
        <f>PPCL_NG!Q31+PPCL_Spot!Q31+GT_NG!Q31+GT_Spot!Q31+Bawana_NG!Q31+Bawana_RLNG!Q31+Bawana_Spot!Q31</f>
        <v>135.70478111549892</v>
      </c>
      <c r="G31" s="197">
        <f t="shared" si="1"/>
        <v>-0.10478111549892333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23.439771883910787</v>
      </c>
      <c r="J31" s="197">
        <f t="shared" si="2"/>
        <v>2.281160892145806E-4</v>
      </c>
      <c r="K31" s="196">
        <f>PPCL_NG!L31+PPCL_Spot!L31+GT_NG!L31+GT_Spot!L31+Bawana_NG!L31+Bawana_RLNG!L31+Bawana_Spot!L31</f>
        <v>112.66</v>
      </c>
      <c r="L31" s="196">
        <f>PPCL_NG!S31+PPCL_Spot!S31+GT_NG!S31+GT_Spot!S31+Bawana_NG!S31+Bawana_RLNG!S31+Bawana_Spot!S31</f>
        <v>112.68691599343194</v>
      </c>
      <c r="M31" s="197">
        <f t="shared" si="3"/>
        <v>-2.6915993431941843E-2</v>
      </c>
      <c r="N31" s="196">
        <f>PPCL_NG!M31+PPCL_Spot!M31+GT_NG!M31+GT_Spot!M31+Bawana_NG!M31+Bawana_RLNG!M31+Bawana_Spot!M31</f>
        <v>166.05</v>
      </c>
      <c r="O31" s="196">
        <f>PPCL_NG!T31+PPCL_Spot!T31+GT_NG!T31+GT_Spot!T31+Bawana_NG!T31+Bawana_RLNG!T31+Bawana_Spot!T31</f>
        <v>166.18695645662058</v>
      </c>
      <c r="P31" s="197">
        <f t="shared" si="4"/>
        <v>-0.13695645662056677</v>
      </c>
      <c r="Q31" s="197">
        <f t="shared" si="5"/>
        <v>-0.4599999999999973</v>
      </c>
    </row>
    <row r="32" spans="1:17">
      <c r="A32" s="33" t="s">
        <v>74</v>
      </c>
      <c r="B32" s="196">
        <f>PPCL_NG!I32+PPCL_Spot!I32+GT_NG!I32+GT_Spot!I32+Bawana_NG!I32+Bawana_RLNG!I32+Bawana_Spot!I32</f>
        <v>293.39</v>
      </c>
      <c r="C32" s="196">
        <f>PPCL_NG!P32+PPCL_Spot!P32+GT_NG!P32+GT_Spot!P32+Bawana_NG!P32+Bawana_RLNG!P32+Bawana_Spot!P32</f>
        <v>293.58157455053777</v>
      </c>
      <c r="D32" s="197">
        <f t="shared" si="0"/>
        <v>-0.19157455053777994</v>
      </c>
      <c r="E32" s="196">
        <f>PPCL_NG!J32+PPCL_Spot!J32+GT_NG!J32+GT_Spot!J32+Bawana_NG!J32+Bawana_RLNG!J32+Bawana_Spot!J32</f>
        <v>135.6</v>
      </c>
      <c r="F32" s="196">
        <f>PPCL_NG!Q32+PPCL_Spot!Q32+GT_NG!Q32+GT_Spot!Q32+Bawana_NG!Q32+Bawana_RLNG!Q32+Bawana_Spot!Q32</f>
        <v>135.70478111549892</v>
      </c>
      <c r="G32" s="197">
        <f t="shared" si="1"/>
        <v>-0.10478111549892333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23.439771883910787</v>
      </c>
      <c r="J32" s="197">
        <f t="shared" si="2"/>
        <v>2.281160892145806E-4</v>
      </c>
      <c r="K32" s="196">
        <f>PPCL_NG!L32+PPCL_Spot!L32+GT_NG!L32+GT_Spot!L32+Bawana_NG!L32+Bawana_RLNG!L32+Bawana_Spot!L32</f>
        <v>112.66</v>
      </c>
      <c r="L32" s="196">
        <f>PPCL_NG!S32+PPCL_Spot!S32+GT_NG!S32+GT_Spot!S32+Bawana_NG!S32+Bawana_RLNG!S32+Bawana_Spot!S32</f>
        <v>112.68691599343194</v>
      </c>
      <c r="M32" s="197">
        <f t="shared" si="3"/>
        <v>-2.6915993431941843E-2</v>
      </c>
      <c r="N32" s="196">
        <f>PPCL_NG!M32+PPCL_Spot!M32+GT_NG!M32+GT_Spot!M32+Bawana_NG!M32+Bawana_RLNG!M32+Bawana_Spot!M32</f>
        <v>166.05</v>
      </c>
      <c r="O32" s="196">
        <f>PPCL_NG!T32+PPCL_Spot!T32+GT_NG!T32+GT_Spot!T32+Bawana_NG!T32+Bawana_RLNG!T32+Bawana_Spot!T32</f>
        <v>166.18695645662058</v>
      </c>
      <c r="P32" s="197">
        <f t="shared" si="4"/>
        <v>-0.13695645662056677</v>
      </c>
      <c r="Q32" s="197">
        <f t="shared" si="5"/>
        <v>-0.4599999999999973</v>
      </c>
    </row>
    <row r="33" spans="1:17">
      <c r="A33" s="33" t="s">
        <v>75</v>
      </c>
      <c r="B33" s="196">
        <f>PPCL_NG!I33+PPCL_Spot!I33+GT_NG!I33+GT_Spot!I33+Bawana_NG!I33+Bawana_RLNG!I33+Bawana_Spot!I33</f>
        <v>293.39</v>
      </c>
      <c r="C33" s="196">
        <f>PPCL_NG!P33+PPCL_Spot!P33+GT_NG!P33+GT_Spot!P33+Bawana_NG!P33+Bawana_RLNG!P33+Bawana_Spot!P33</f>
        <v>293.58157455053777</v>
      </c>
      <c r="D33" s="197">
        <f t="shared" si="0"/>
        <v>-0.19157455053777994</v>
      </c>
      <c r="E33" s="196">
        <f>PPCL_NG!J33+PPCL_Spot!J33+GT_NG!J33+GT_Spot!J33+Bawana_NG!J33+Bawana_RLNG!J33+Bawana_Spot!J33</f>
        <v>135.6</v>
      </c>
      <c r="F33" s="196">
        <f>PPCL_NG!Q33+PPCL_Spot!Q33+GT_NG!Q33+GT_Spot!Q33+Bawana_NG!Q33+Bawana_RLNG!Q33+Bawana_Spot!Q33</f>
        <v>135.70478111549892</v>
      </c>
      <c r="G33" s="197">
        <f t="shared" si="1"/>
        <v>-0.10478111549892333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23.439771883910787</v>
      </c>
      <c r="J33" s="197">
        <f t="shared" si="2"/>
        <v>2.281160892145806E-4</v>
      </c>
      <c r="K33" s="196">
        <f>PPCL_NG!L33+PPCL_Spot!L33+GT_NG!L33+GT_Spot!L33+Bawana_NG!L33+Bawana_RLNG!L33+Bawana_Spot!L33</f>
        <v>112.66</v>
      </c>
      <c r="L33" s="196">
        <f>PPCL_NG!S33+PPCL_Spot!S33+GT_NG!S33+GT_Spot!S33+Bawana_NG!S33+Bawana_RLNG!S33+Bawana_Spot!S33</f>
        <v>112.68691599343194</v>
      </c>
      <c r="M33" s="197">
        <f t="shared" si="3"/>
        <v>-2.6915993431941843E-2</v>
      </c>
      <c r="N33" s="196">
        <f>PPCL_NG!M33+PPCL_Spot!M33+GT_NG!M33+GT_Spot!M33+Bawana_NG!M33+Bawana_RLNG!M33+Bawana_Spot!M33</f>
        <v>166.05</v>
      </c>
      <c r="O33" s="196">
        <f>PPCL_NG!T33+PPCL_Spot!T33+GT_NG!T33+GT_Spot!T33+Bawana_NG!T33+Bawana_RLNG!T33+Bawana_Spot!T33</f>
        <v>166.18695645662058</v>
      </c>
      <c r="P33" s="197">
        <f t="shared" si="4"/>
        <v>-0.13695645662056677</v>
      </c>
      <c r="Q33" s="197">
        <f t="shared" si="5"/>
        <v>-0.4599999999999973</v>
      </c>
    </row>
    <row r="34" spans="1:17">
      <c r="A34" s="33" t="s">
        <v>76</v>
      </c>
      <c r="B34" s="196">
        <f>PPCL_NG!I34+PPCL_Spot!I34+GT_NG!I34+GT_Spot!I34+Bawana_NG!I34+Bawana_RLNG!I34+Bawana_Spot!I34</f>
        <v>293.39</v>
      </c>
      <c r="C34" s="196">
        <f>PPCL_NG!P34+PPCL_Spot!P34+GT_NG!P34+GT_Spot!P34+Bawana_NG!P34+Bawana_RLNG!P34+Bawana_Spot!P34</f>
        <v>293.58157455053777</v>
      </c>
      <c r="D34" s="197">
        <f t="shared" si="0"/>
        <v>-0.19157455053777994</v>
      </c>
      <c r="E34" s="196">
        <f>PPCL_NG!J34+PPCL_Spot!J34+GT_NG!J34+GT_Spot!J34+Bawana_NG!J34+Bawana_RLNG!J34+Bawana_Spot!J34</f>
        <v>135.6</v>
      </c>
      <c r="F34" s="196">
        <f>PPCL_NG!Q34+PPCL_Spot!Q34+GT_NG!Q34+GT_Spot!Q34+Bawana_NG!Q34+Bawana_RLNG!Q34+Bawana_Spot!Q34</f>
        <v>135.70478111549892</v>
      </c>
      <c r="G34" s="197">
        <f t="shared" si="1"/>
        <v>-0.10478111549892333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23.439771883910787</v>
      </c>
      <c r="J34" s="197">
        <f t="shared" si="2"/>
        <v>2.281160892145806E-4</v>
      </c>
      <c r="K34" s="196">
        <f>PPCL_NG!L34+PPCL_Spot!L34+GT_NG!L34+GT_Spot!L34+Bawana_NG!L34+Bawana_RLNG!L34+Bawana_Spot!L34</f>
        <v>112.66</v>
      </c>
      <c r="L34" s="196">
        <f>PPCL_NG!S34+PPCL_Spot!S34+GT_NG!S34+GT_Spot!S34+Bawana_NG!S34+Bawana_RLNG!S34+Bawana_Spot!S34</f>
        <v>112.68691599343194</v>
      </c>
      <c r="M34" s="197">
        <f t="shared" si="3"/>
        <v>-2.6915993431941843E-2</v>
      </c>
      <c r="N34" s="196">
        <f>PPCL_NG!M34+PPCL_Spot!M34+GT_NG!M34+GT_Spot!M34+Bawana_NG!M34+Bawana_RLNG!M34+Bawana_Spot!M34</f>
        <v>166.05</v>
      </c>
      <c r="O34" s="196">
        <f>PPCL_NG!T34+PPCL_Spot!T34+GT_NG!T34+GT_Spot!T34+Bawana_NG!T34+Bawana_RLNG!T34+Bawana_Spot!T34</f>
        <v>166.18695645662058</v>
      </c>
      <c r="P34" s="197">
        <f t="shared" si="4"/>
        <v>-0.13695645662056677</v>
      </c>
      <c r="Q34" s="197">
        <f t="shared" si="5"/>
        <v>-0.4599999999999973</v>
      </c>
    </row>
    <row r="35" spans="1:17">
      <c r="A35" s="33" t="s">
        <v>77</v>
      </c>
      <c r="B35" s="196">
        <f>PPCL_NG!I35+PPCL_Spot!I35+GT_NG!I35+GT_Spot!I35+Bawana_NG!I35+Bawana_RLNG!I35+Bawana_Spot!I35</f>
        <v>293.52999999999997</v>
      </c>
      <c r="C35" s="196">
        <f>PPCL_NG!P35+PPCL_Spot!P35+GT_NG!P35+GT_Spot!P35+Bawana_NG!P35+Bawana_RLNG!P35+Bawana_Spot!P35</f>
        <v>293.72157455053781</v>
      </c>
      <c r="D35" s="197">
        <f t="shared" si="0"/>
        <v>-0.19157455053783679</v>
      </c>
      <c r="E35" s="196">
        <f>PPCL_NG!J35+PPCL_Spot!J35+GT_NG!J35+GT_Spot!J35+Bawana_NG!J35+Bawana_RLNG!J35+Bawana_Spot!J35</f>
        <v>135.19999999999999</v>
      </c>
      <c r="F35" s="196">
        <f>PPCL_NG!Q35+PPCL_Spot!Q35+GT_NG!Q35+GT_Spot!Q35+Bawana_NG!Q35+Bawana_RLNG!Q35+Bawana_Spot!Q35</f>
        <v>135.30478111549894</v>
      </c>
      <c r="G35" s="197">
        <f t="shared" si="1"/>
        <v>-0.10478111549895175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23.469771883910784</v>
      </c>
      <c r="J35" s="197">
        <f t="shared" si="2"/>
        <v>2.281160892145806E-4</v>
      </c>
      <c r="K35" s="196">
        <f>PPCL_NG!L35+PPCL_Spot!L35+GT_NG!L35+GT_Spot!L35+Bawana_NG!L35+Bawana_RLNG!L35+Bawana_Spot!L35</f>
        <v>112.80000000000001</v>
      </c>
      <c r="L35" s="196">
        <f>PPCL_NG!S35+PPCL_Spot!S35+GT_NG!S35+GT_Spot!S35+Bawana_NG!S35+Bawana_RLNG!S35+Bawana_Spot!S35</f>
        <v>112.82691599343192</v>
      </c>
      <c r="M35" s="197">
        <f t="shared" si="3"/>
        <v>-2.6915993431913421E-2</v>
      </c>
      <c r="N35" s="196">
        <f>PPCL_NG!M35+PPCL_Spot!M35+GT_NG!M35+GT_Spot!M35+Bawana_NG!M35+Bawana_RLNG!M35+Bawana_Spot!M35</f>
        <v>166.14</v>
      </c>
      <c r="O35" s="196">
        <f>PPCL_NG!T35+PPCL_Spot!T35+GT_NG!T35+GT_Spot!T35+Bawana_NG!T35+Bawana_RLNG!T35+Bawana_Spot!T35</f>
        <v>166.27695645662058</v>
      </c>
      <c r="P35" s="197">
        <f t="shared" si="4"/>
        <v>-0.13695645662059519</v>
      </c>
      <c r="Q35" s="197">
        <f t="shared" si="5"/>
        <v>-0.46000000000008257</v>
      </c>
    </row>
    <row r="36" spans="1:17">
      <c r="A36" s="33" t="s">
        <v>78</v>
      </c>
      <c r="B36" s="196">
        <f>PPCL_NG!I36+PPCL_Spot!I36+GT_NG!I36+GT_Spot!I36+Bawana_NG!I36+Bawana_RLNG!I36+Bawana_Spot!I36</f>
        <v>293.52999999999997</v>
      </c>
      <c r="C36" s="196">
        <f>PPCL_NG!P36+PPCL_Spot!P36+GT_NG!P36+GT_Spot!P36+Bawana_NG!P36+Bawana_RLNG!P36+Bawana_Spot!P36</f>
        <v>293.72157455053781</v>
      </c>
      <c r="D36" s="197">
        <f t="shared" si="0"/>
        <v>-0.19157455053783679</v>
      </c>
      <c r="E36" s="196">
        <f>PPCL_NG!J36+PPCL_Spot!J36+GT_NG!J36+GT_Spot!J36+Bawana_NG!J36+Bawana_RLNG!J36+Bawana_Spot!J36</f>
        <v>135.19999999999999</v>
      </c>
      <c r="F36" s="196">
        <f>PPCL_NG!Q36+PPCL_Spot!Q36+GT_NG!Q36+GT_Spot!Q36+Bawana_NG!Q36+Bawana_RLNG!Q36+Bawana_Spot!Q36</f>
        <v>135.30478111549894</v>
      </c>
      <c r="G36" s="197">
        <f t="shared" si="1"/>
        <v>-0.10478111549895175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23.469771883910784</v>
      </c>
      <c r="J36" s="197">
        <f t="shared" si="2"/>
        <v>2.281160892145806E-4</v>
      </c>
      <c r="K36" s="196">
        <f>PPCL_NG!L36+PPCL_Spot!L36+GT_NG!L36+GT_Spot!L36+Bawana_NG!L36+Bawana_RLNG!L36+Bawana_Spot!L36</f>
        <v>112.80000000000001</v>
      </c>
      <c r="L36" s="196">
        <f>PPCL_NG!S36+PPCL_Spot!S36+GT_NG!S36+GT_Spot!S36+Bawana_NG!S36+Bawana_RLNG!S36+Bawana_Spot!S36</f>
        <v>112.82691599343192</v>
      </c>
      <c r="M36" s="197">
        <f t="shared" si="3"/>
        <v>-2.6915993431913421E-2</v>
      </c>
      <c r="N36" s="196">
        <f>PPCL_NG!M36+PPCL_Spot!M36+GT_NG!M36+GT_Spot!M36+Bawana_NG!M36+Bawana_RLNG!M36+Bawana_Spot!M36</f>
        <v>166.14</v>
      </c>
      <c r="O36" s="196">
        <f>PPCL_NG!T36+PPCL_Spot!T36+GT_NG!T36+GT_Spot!T36+Bawana_NG!T36+Bawana_RLNG!T36+Bawana_Spot!T36</f>
        <v>166.27695645662058</v>
      </c>
      <c r="P36" s="197">
        <f t="shared" si="4"/>
        <v>-0.13695645662059519</v>
      </c>
      <c r="Q36" s="197">
        <f t="shared" si="5"/>
        <v>-0.46000000000008257</v>
      </c>
    </row>
    <row r="37" spans="1:17">
      <c r="A37" s="33" t="s">
        <v>79</v>
      </c>
      <c r="B37" s="196">
        <f>PPCL_NG!I37+PPCL_Spot!I37+GT_NG!I37+GT_Spot!I37+Bawana_NG!I37+Bawana_RLNG!I37+Bawana_Spot!I37</f>
        <v>293.52999999999997</v>
      </c>
      <c r="C37" s="196">
        <f>PPCL_NG!P37+PPCL_Spot!P37+GT_NG!P37+GT_Spot!P37+Bawana_NG!P37+Bawana_RLNG!P37+Bawana_Spot!P37</f>
        <v>293.72157455053781</v>
      </c>
      <c r="D37" s="197">
        <f t="shared" si="0"/>
        <v>-0.19157455053783679</v>
      </c>
      <c r="E37" s="196">
        <f>PPCL_NG!J37+PPCL_Spot!J37+GT_NG!J37+GT_Spot!J37+Bawana_NG!J37+Bawana_RLNG!J37+Bawana_Spot!J37</f>
        <v>135.19999999999999</v>
      </c>
      <c r="F37" s="196">
        <f>PPCL_NG!Q37+PPCL_Spot!Q37+GT_NG!Q37+GT_Spot!Q37+Bawana_NG!Q37+Bawana_RLNG!Q37+Bawana_Spot!Q37</f>
        <v>135.30478111549894</v>
      </c>
      <c r="G37" s="197">
        <f t="shared" si="1"/>
        <v>-0.10478111549895175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23.469771883910784</v>
      </c>
      <c r="J37" s="197">
        <f t="shared" si="2"/>
        <v>2.281160892145806E-4</v>
      </c>
      <c r="K37" s="196">
        <f>PPCL_NG!L37+PPCL_Spot!L37+GT_NG!L37+GT_Spot!L37+Bawana_NG!L37+Bawana_RLNG!L37+Bawana_Spot!L37</f>
        <v>112.80000000000001</v>
      </c>
      <c r="L37" s="196">
        <f>PPCL_NG!S37+PPCL_Spot!S37+GT_NG!S37+GT_Spot!S37+Bawana_NG!S37+Bawana_RLNG!S37+Bawana_Spot!S37</f>
        <v>112.82691599343192</v>
      </c>
      <c r="M37" s="197">
        <f t="shared" si="3"/>
        <v>-2.6915993431913421E-2</v>
      </c>
      <c r="N37" s="196">
        <f>PPCL_NG!M37+PPCL_Spot!M37+GT_NG!M37+GT_Spot!M37+Bawana_NG!M37+Bawana_RLNG!M37+Bawana_Spot!M37</f>
        <v>166.14</v>
      </c>
      <c r="O37" s="196">
        <f>PPCL_NG!T37+PPCL_Spot!T37+GT_NG!T37+GT_Spot!T37+Bawana_NG!T37+Bawana_RLNG!T37+Bawana_Spot!T37</f>
        <v>166.27695645662058</v>
      </c>
      <c r="P37" s="197">
        <f t="shared" si="4"/>
        <v>-0.13695645662059519</v>
      </c>
      <c r="Q37" s="197">
        <f t="shared" si="5"/>
        <v>-0.46000000000008257</v>
      </c>
    </row>
    <row r="38" spans="1:17">
      <c r="A38" s="33" t="s">
        <v>80</v>
      </c>
      <c r="B38" s="196">
        <f>PPCL_NG!I38+PPCL_Spot!I38+GT_NG!I38+GT_Spot!I38+Bawana_NG!I38+Bawana_RLNG!I38+Bawana_Spot!I38</f>
        <v>293.52999999999997</v>
      </c>
      <c r="C38" s="196">
        <f>PPCL_NG!P38+PPCL_Spot!P38+GT_NG!P38+GT_Spot!P38+Bawana_NG!P38+Bawana_RLNG!P38+Bawana_Spot!P38</f>
        <v>293.72157455053781</v>
      </c>
      <c r="D38" s="197">
        <f t="shared" si="0"/>
        <v>-0.19157455053783679</v>
      </c>
      <c r="E38" s="196">
        <f>PPCL_NG!J38+PPCL_Spot!J38+GT_NG!J38+GT_Spot!J38+Bawana_NG!J38+Bawana_RLNG!J38+Bawana_Spot!J38</f>
        <v>135.19999999999999</v>
      </c>
      <c r="F38" s="196">
        <f>PPCL_NG!Q38+PPCL_Spot!Q38+GT_NG!Q38+GT_Spot!Q38+Bawana_NG!Q38+Bawana_RLNG!Q38+Bawana_Spot!Q38</f>
        <v>135.30478111549894</v>
      </c>
      <c r="G38" s="197">
        <f t="shared" si="1"/>
        <v>-0.10478111549895175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23.469771883910784</v>
      </c>
      <c r="J38" s="197">
        <f t="shared" si="2"/>
        <v>2.281160892145806E-4</v>
      </c>
      <c r="K38" s="196">
        <f>PPCL_NG!L38+PPCL_Spot!L38+GT_NG!L38+GT_Spot!L38+Bawana_NG!L38+Bawana_RLNG!L38+Bawana_Spot!L38</f>
        <v>112.80000000000001</v>
      </c>
      <c r="L38" s="196">
        <f>PPCL_NG!S38+PPCL_Spot!S38+GT_NG!S38+GT_Spot!S38+Bawana_NG!S38+Bawana_RLNG!S38+Bawana_Spot!S38</f>
        <v>112.82691599343192</v>
      </c>
      <c r="M38" s="197">
        <f t="shared" si="3"/>
        <v>-2.6915993431913421E-2</v>
      </c>
      <c r="N38" s="196">
        <f>PPCL_NG!M38+PPCL_Spot!M38+GT_NG!M38+GT_Spot!M38+Bawana_NG!M38+Bawana_RLNG!M38+Bawana_Spot!M38</f>
        <v>166.14</v>
      </c>
      <c r="O38" s="196">
        <f>PPCL_NG!T38+PPCL_Spot!T38+GT_NG!T38+GT_Spot!T38+Bawana_NG!T38+Bawana_RLNG!T38+Bawana_Spot!T38</f>
        <v>166.27695645662058</v>
      </c>
      <c r="P38" s="197">
        <f t="shared" si="4"/>
        <v>-0.13695645662059519</v>
      </c>
      <c r="Q38" s="197">
        <f t="shared" si="5"/>
        <v>-0.46000000000008257</v>
      </c>
    </row>
    <row r="39" spans="1:17">
      <c r="A39" s="33" t="s">
        <v>81</v>
      </c>
      <c r="B39" s="196">
        <f>PPCL_NG!I39+PPCL_Spot!I39+GT_NG!I39+GT_Spot!I39+Bawana_NG!I39+Bawana_RLNG!I39+Bawana_Spot!I39</f>
        <v>293.52999999999997</v>
      </c>
      <c r="C39" s="196">
        <f>PPCL_NG!P39+PPCL_Spot!P39+GT_NG!P39+GT_Spot!P39+Bawana_NG!P39+Bawana_RLNG!P39+Bawana_Spot!P39</f>
        <v>293.59680939255315</v>
      </c>
      <c r="D39" s="197">
        <f t="shared" si="0"/>
        <v>-6.6809392553182079E-2</v>
      </c>
      <c r="E39" s="196">
        <f>PPCL_NG!J39+PPCL_Spot!J39+GT_NG!J39+GT_Spot!J39+Bawana_NG!J39+Bawana_RLNG!J39+Bawana_Spot!J39</f>
        <v>135.19999999999999</v>
      </c>
      <c r="F39" s="196">
        <f>PPCL_NG!Q39+PPCL_Spot!Q39+GT_NG!Q39+GT_Spot!Q39+Bawana_NG!Q39+Bawana_RLNG!Q39+Bawana_Spot!Q39</f>
        <v>135.23646343829995</v>
      </c>
      <c r="G39" s="197">
        <f t="shared" si="1"/>
        <v>-3.6463438299961126E-2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23.469771883910784</v>
      </c>
      <c r="J39" s="197">
        <f t="shared" si="2"/>
        <v>2.281160892145806E-4</v>
      </c>
      <c r="K39" s="196">
        <f>PPCL_NG!L39+PPCL_Spot!L39+GT_NG!L39+GT_Spot!L39+Bawana_NG!L39+Bawana_RLNG!L39+Bawana_Spot!L39</f>
        <v>112.80000000000001</v>
      </c>
      <c r="L39" s="196">
        <f>PPCL_NG!S39+PPCL_Spot!S39+GT_NG!S39+GT_Spot!S39+Bawana_NG!S39+Bawana_RLNG!S39+Bawana_Spot!S39</f>
        <v>112.80915339736021</v>
      </c>
      <c r="M39" s="197">
        <f t="shared" si="3"/>
        <v>-9.1533973601940488E-3</v>
      </c>
      <c r="N39" s="196">
        <f>PPCL_NG!M39+PPCL_Spot!M39+GT_NG!M39+GT_Spot!M39+Bawana_NG!M39+Bawana_RLNG!M39+Bawana_Spot!M39</f>
        <v>166.14</v>
      </c>
      <c r="O39" s="196">
        <f>PPCL_NG!T39+PPCL_Spot!T39+GT_NG!T39+GT_Spot!T39+Bawana_NG!T39+Bawana_RLNG!T39+Bawana_Spot!T39</f>
        <v>166.18780188787593</v>
      </c>
      <c r="P39" s="197">
        <f t="shared" si="4"/>
        <v>-4.7801887875948523E-2</v>
      </c>
      <c r="Q39" s="197">
        <f t="shared" si="5"/>
        <v>-0.1600000000000712</v>
      </c>
    </row>
    <row r="40" spans="1:17">
      <c r="A40" s="33" t="s">
        <v>82</v>
      </c>
      <c r="B40" s="196">
        <f>PPCL_NG!I40+PPCL_Spot!I40+GT_NG!I40+GT_Spot!I40+Bawana_NG!I40+Bawana_RLNG!I40+Bawana_Spot!I40</f>
        <v>293.52999999999997</v>
      </c>
      <c r="C40" s="196">
        <f>PPCL_NG!P40+PPCL_Spot!P40+GT_NG!P40+GT_Spot!P40+Bawana_NG!P40+Bawana_RLNG!P40+Bawana_Spot!P40</f>
        <v>293.59680939255315</v>
      </c>
      <c r="D40" s="197">
        <f t="shared" si="0"/>
        <v>-6.6809392553182079E-2</v>
      </c>
      <c r="E40" s="196">
        <f>PPCL_NG!J40+PPCL_Spot!J40+GT_NG!J40+GT_Spot!J40+Bawana_NG!J40+Bawana_RLNG!J40+Bawana_Spot!J40</f>
        <v>135.19999999999999</v>
      </c>
      <c r="F40" s="196">
        <f>PPCL_NG!Q40+PPCL_Spot!Q40+GT_NG!Q40+GT_Spot!Q40+Bawana_NG!Q40+Bawana_RLNG!Q40+Bawana_Spot!Q40</f>
        <v>135.23646343829995</v>
      </c>
      <c r="G40" s="197">
        <f t="shared" si="1"/>
        <v>-3.6463438299961126E-2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23.469771883910784</v>
      </c>
      <c r="J40" s="197">
        <f t="shared" si="2"/>
        <v>2.281160892145806E-4</v>
      </c>
      <c r="K40" s="196">
        <f>PPCL_NG!L40+PPCL_Spot!L40+GT_NG!L40+GT_Spot!L40+Bawana_NG!L40+Bawana_RLNG!L40+Bawana_Spot!L40</f>
        <v>112.80000000000001</v>
      </c>
      <c r="L40" s="196">
        <f>PPCL_NG!S40+PPCL_Spot!S40+GT_NG!S40+GT_Spot!S40+Bawana_NG!S40+Bawana_RLNG!S40+Bawana_Spot!S40</f>
        <v>112.80915339736021</v>
      </c>
      <c r="M40" s="197">
        <f t="shared" si="3"/>
        <v>-9.1533973601940488E-3</v>
      </c>
      <c r="N40" s="196">
        <f>PPCL_NG!M40+PPCL_Spot!M40+GT_NG!M40+GT_Spot!M40+Bawana_NG!M40+Bawana_RLNG!M40+Bawana_Spot!M40</f>
        <v>166.14</v>
      </c>
      <c r="O40" s="196">
        <f>PPCL_NG!T40+PPCL_Spot!T40+GT_NG!T40+GT_Spot!T40+Bawana_NG!T40+Bawana_RLNG!T40+Bawana_Spot!T40</f>
        <v>166.18780188787593</v>
      </c>
      <c r="P40" s="197">
        <f t="shared" si="4"/>
        <v>-4.7801887875948523E-2</v>
      </c>
      <c r="Q40" s="197">
        <f t="shared" si="5"/>
        <v>-0.1600000000000712</v>
      </c>
    </row>
    <row r="41" spans="1:17">
      <c r="A41" s="33" t="s">
        <v>83</v>
      </c>
      <c r="B41" s="196">
        <f>PPCL_NG!I41+PPCL_Spot!I41+GT_NG!I41+GT_Spot!I41+Bawana_NG!I41+Bawana_RLNG!I41+Bawana_Spot!I41</f>
        <v>293.52999999999997</v>
      </c>
      <c r="C41" s="196">
        <f>PPCL_NG!P41+PPCL_Spot!P41+GT_NG!P41+GT_Spot!P41+Bawana_NG!P41+Bawana_RLNG!P41+Bawana_Spot!P41</f>
        <v>293.59680939255315</v>
      </c>
      <c r="D41" s="197">
        <f t="shared" si="0"/>
        <v>-6.6809392553182079E-2</v>
      </c>
      <c r="E41" s="196">
        <f>PPCL_NG!J41+PPCL_Spot!J41+GT_NG!J41+GT_Spot!J41+Bawana_NG!J41+Bawana_RLNG!J41+Bawana_Spot!J41</f>
        <v>135.19999999999999</v>
      </c>
      <c r="F41" s="196">
        <f>PPCL_NG!Q41+PPCL_Spot!Q41+GT_NG!Q41+GT_Spot!Q41+Bawana_NG!Q41+Bawana_RLNG!Q41+Bawana_Spot!Q41</f>
        <v>135.23646343829995</v>
      </c>
      <c r="G41" s="197">
        <f t="shared" si="1"/>
        <v>-3.6463438299961126E-2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23.469771883910784</v>
      </c>
      <c r="J41" s="197">
        <f t="shared" si="2"/>
        <v>2.281160892145806E-4</v>
      </c>
      <c r="K41" s="196">
        <f>PPCL_NG!L41+PPCL_Spot!L41+GT_NG!L41+GT_Spot!L41+Bawana_NG!L41+Bawana_RLNG!L41+Bawana_Spot!L41</f>
        <v>112.80000000000001</v>
      </c>
      <c r="L41" s="196">
        <f>PPCL_NG!S41+PPCL_Spot!S41+GT_NG!S41+GT_Spot!S41+Bawana_NG!S41+Bawana_RLNG!S41+Bawana_Spot!S41</f>
        <v>112.80915339736021</v>
      </c>
      <c r="M41" s="197">
        <f t="shared" si="3"/>
        <v>-9.1533973601940488E-3</v>
      </c>
      <c r="N41" s="196">
        <f>PPCL_NG!M41+PPCL_Spot!M41+GT_NG!M41+GT_Spot!M41+Bawana_NG!M41+Bawana_RLNG!M41+Bawana_Spot!M41</f>
        <v>166.14</v>
      </c>
      <c r="O41" s="196">
        <f>PPCL_NG!T41+PPCL_Spot!T41+GT_NG!T41+GT_Spot!T41+Bawana_NG!T41+Bawana_RLNG!T41+Bawana_Spot!T41</f>
        <v>166.18780188787593</v>
      </c>
      <c r="P41" s="197">
        <f t="shared" si="4"/>
        <v>-4.7801887875948523E-2</v>
      </c>
      <c r="Q41" s="197">
        <f t="shared" si="5"/>
        <v>-0.1600000000000712</v>
      </c>
    </row>
    <row r="42" spans="1:17">
      <c r="A42" s="33" t="s">
        <v>84</v>
      </c>
      <c r="B42" s="196">
        <f>PPCL_NG!I42+PPCL_Spot!I42+GT_NG!I42+GT_Spot!I42+Bawana_NG!I42+Bawana_RLNG!I42+Bawana_Spot!I42</f>
        <v>293.52999999999997</v>
      </c>
      <c r="C42" s="196">
        <f>PPCL_NG!P42+PPCL_Spot!P42+GT_NG!P42+GT_Spot!P42+Bawana_NG!P42+Bawana_RLNG!P42+Bawana_Spot!P42</f>
        <v>293.59680939255315</v>
      </c>
      <c r="D42" s="197">
        <f t="shared" si="0"/>
        <v>-6.6809392553182079E-2</v>
      </c>
      <c r="E42" s="196">
        <f>PPCL_NG!J42+PPCL_Spot!J42+GT_NG!J42+GT_Spot!J42+Bawana_NG!J42+Bawana_RLNG!J42+Bawana_Spot!J42</f>
        <v>135.19999999999999</v>
      </c>
      <c r="F42" s="196">
        <f>PPCL_NG!Q42+PPCL_Spot!Q42+GT_NG!Q42+GT_Spot!Q42+Bawana_NG!Q42+Bawana_RLNG!Q42+Bawana_Spot!Q42</f>
        <v>135.23646343829995</v>
      </c>
      <c r="G42" s="197">
        <f t="shared" si="1"/>
        <v>-3.6463438299961126E-2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23.469771883910784</v>
      </c>
      <c r="J42" s="197">
        <f t="shared" si="2"/>
        <v>2.281160892145806E-4</v>
      </c>
      <c r="K42" s="196">
        <f>PPCL_NG!L42+PPCL_Spot!L42+GT_NG!L42+GT_Spot!L42+Bawana_NG!L42+Bawana_RLNG!L42+Bawana_Spot!L42</f>
        <v>112.80000000000001</v>
      </c>
      <c r="L42" s="196">
        <f>PPCL_NG!S42+PPCL_Spot!S42+GT_NG!S42+GT_Spot!S42+Bawana_NG!S42+Bawana_RLNG!S42+Bawana_Spot!S42</f>
        <v>112.80915339736021</v>
      </c>
      <c r="M42" s="197">
        <f t="shared" si="3"/>
        <v>-9.1533973601940488E-3</v>
      </c>
      <c r="N42" s="196">
        <f>PPCL_NG!M42+PPCL_Spot!M42+GT_NG!M42+GT_Spot!M42+Bawana_NG!M42+Bawana_RLNG!M42+Bawana_Spot!M42</f>
        <v>166.14</v>
      </c>
      <c r="O42" s="196">
        <f>PPCL_NG!T42+PPCL_Spot!T42+GT_NG!T42+GT_Spot!T42+Bawana_NG!T42+Bawana_RLNG!T42+Bawana_Spot!T42</f>
        <v>166.18780188787593</v>
      </c>
      <c r="P42" s="197">
        <f t="shared" si="4"/>
        <v>-4.7801887875948523E-2</v>
      </c>
      <c r="Q42" s="197">
        <f t="shared" si="5"/>
        <v>-0.1600000000000712</v>
      </c>
    </row>
    <row r="43" spans="1:17">
      <c r="A43" s="33" t="s">
        <v>85</v>
      </c>
      <c r="B43" s="196">
        <f>PPCL_NG!I43+PPCL_Spot!I43+GT_NG!I43+GT_Spot!I43+Bawana_NG!I43+Bawana_RLNG!I43+Bawana_Spot!I43</f>
        <v>328.53000000000003</v>
      </c>
      <c r="C43" s="196">
        <f>PPCL_NG!P43+PPCL_Spot!P43+GT_NG!P43+GT_Spot!P43+Bawana_NG!P43+Bawana_RLNG!P43+Bawana_Spot!P43</f>
        <v>328.60070025619126</v>
      </c>
      <c r="D43" s="197">
        <f t="shared" si="0"/>
        <v>-7.0700256191230437E-2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122.63871335041276</v>
      </c>
      <c r="G43" s="197">
        <f t="shared" si="1"/>
        <v>-3.8713350412763248E-2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108.45</v>
      </c>
      <c r="L43" s="196">
        <f>PPCL_NG!S43+PPCL_Spot!S43+GT_NG!S43+GT_Spot!S43+Bawana_NG!S43+Bawana_RLNG!S43+Bawana_Spot!S43</f>
        <v>108.46006547110733</v>
      </c>
      <c r="M43" s="197">
        <f t="shared" si="3"/>
        <v>-1.0065471107324697E-2</v>
      </c>
      <c r="N43" s="196">
        <f>PPCL_NG!M43+PPCL_Spot!M43+GT_NG!M43+GT_Spot!M43+Bawana_NG!M43+Bawana_RLNG!M43+Bawana_Spot!M43</f>
        <v>166.14</v>
      </c>
      <c r="O43" s="196">
        <f>PPCL_NG!T43+PPCL_Spot!T43+GT_NG!T43+GT_Spot!T43+Bawana_NG!T43+Bawana_RLNG!T43+Bawana_Spot!T43</f>
        <v>166.19052092228861</v>
      </c>
      <c r="P43" s="197">
        <f t="shared" si="4"/>
        <v>-5.052092228862648E-2</v>
      </c>
      <c r="Q43" s="197">
        <f t="shared" si="5"/>
        <v>-0.16999999999994486</v>
      </c>
    </row>
    <row r="44" spans="1:17">
      <c r="A44" s="33" t="s">
        <v>86</v>
      </c>
      <c r="B44" s="196">
        <f>PPCL_NG!I44+PPCL_Spot!I44+GT_NG!I44+GT_Spot!I44+Bawana_NG!I44+Bawana_RLNG!I44+Bawana_Spot!I44</f>
        <v>328.53000000000003</v>
      </c>
      <c r="C44" s="196">
        <f>PPCL_NG!P44+PPCL_Spot!P44+GT_NG!P44+GT_Spot!P44+Bawana_NG!P44+Bawana_RLNG!P44+Bawana_Spot!P44</f>
        <v>328.60070025619126</v>
      </c>
      <c r="D44" s="197">
        <f t="shared" si="0"/>
        <v>-7.0700256191230437E-2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122.63871335041276</v>
      </c>
      <c r="G44" s="197">
        <f t="shared" si="1"/>
        <v>-3.8713350412763248E-2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108.45</v>
      </c>
      <c r="L44" s="196">
        <f>PPCL_NG!S44+PPCL_Spot!S44+GT_NG!S44+GT_Spot!S44+Bawana_NG!S44+Bawana_RLNG!S44+Bawana_Spot!S44</f>
        <v>108.46006547110733</v>
      </c>
      <c r="M44" s="197">
        <f t="shared" si="3"/>
        <v>-1.0065471107324697E-2</v>
      </c>
      <c r="N44" s="196">
        <f>PPCL_NG!M44+PPCL_Spot!M44+GT_NG!M44+GT_Spot!M44+Bawana_NG!M44+Bawana_RLNG!M44+Bawana_Spot!M44</f>
        <v>166.14</v>
      </c>
      <c r="O44" s="196">
        <f>PPCL_NG!T44+PPCL_Spot!T44+GT_NG!T44+GT_Spot!T44+Bawana_NG!T44+Bawana_RLNG!T44+Bawana_Spot!T44</f>
        <v>166.19052092228861</v>
      </c>
      <c r="P44" s="197">
        <f t="shared" si="4"/>
        <v>-5.052092228862648E-2</v>
      </c>
      <c r="Q44" s="197">
        <f t="shared" si="5"/>
        <v>-0.16999999999994486</v>
      </c>
    </row>
    <row r="45" spans="1:17">
      <c r="A45" s="33" t="s">
        <v>87</v>
      </c>
      <c r="B45" s="196">
        <f>PPCL_NG!I45+PPCL_Spot!I45+GT_NG!I45+GT_Spot!I45+Bawana_NG!I45+Bawana_RLNG!I45+Bawana_Spot!I45</f>
        <v>328.53000000000003</v>
      </c>
      <c r="C45" s="196">
        <f>PPCL_NG!P45+PPCL_Spot!P45+GT_NG!P45+GT_Spot!P45+Bawana_NG!P45+Bawana_RLNG!P45+Bawana_Spot!P45</f>
        <v>328.60070025619126</v>
      </c>
      <c r="D45" s="197">
        <f t="shared" si="0"/>
        <v>-7.0700256191230437E-2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122.63871335041276</v>
      </c>
      <c r="G45" s="197">
        <f t="shared" si="1"/>
        <v>-3.8713350412763248E-2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108.45</v>
      </c>
      <c r="L45" s="196">
        <f>PPCL_NG!S45+PPCL_Spot!S45+GT_NG!S45+GT_Spot!S45+Bawana_NG!S45+Bawana_RLNG!S45+Bawana_Spot!S45</f>
        <v>108.46006547110733</v>
      </c>
      <c r="M45" s="197">
        <f t="shared" si="3"/>
        <v>-1.0065471107324697E-2</v>
      </c>
      <c r="N45" s="196">
        <f>PPCL_NG!M45+PPCL_Spot!M45+GT_NG!M45+GT_Spot!M45+Bawana_NG!M45+Bawana_RLNG!M45+Bawana_Spot!M45</f>
        <v>166.14</v>
      </c>
      <c r="O45" s="196">
        <f>PPCL_NG!T45+PPCL_Spot!T45+GT_NG!T45+GT_Spot!T45+Bawana_NG!T45+Bawana_RLNG!T45+Bawana_Spot!T45</f>
        <v>166.19052092228861</v>
      </c>
      <c r="P45" s="197">
        <f t="shared" si="4"/>
        <v>-5.052092228862648E-2</v>
      </c>
      <c r="Q45" s="197">
        <f t="shared" si="5"/>
        <v>-0.16999999999994486</v>
      </c>
    </row>
    <row r="46" spans="1:17">
      <c r="A46" s="33" t="s">
        <v>88</v>
      </c>
      <c r="B46" s="196">
        <f>PPCL_NG!I46+PPCL_Spot!I46+GT_NG!I46+GT_Spot!I46+Bawana_NG!I46+Bawana_RLNG!I46+Bawana_Spot!I46</f>
        <v>328.53000000000003</v>
      </c>
      <c r="C46" s="196">
        <f>PPCL_NG!P46+PPCL_Spot!P46+GT_NG!P46+GT_Spot!P46+Bawana_NG!P46+Bawana_RLNG!P46+Bawana_Spot!P46</f>
        <v>328.60070025619126</v>
      </c>
      <c r="D46" s="197">
        <f t="shared" si="0"/>
        <v>-7.0700256191230437E-2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122.63871335041276</v>
      </c>
      <c r="G46" s="197">
        <f t="shared" si="1"/>
        <v>-3.8713350412763248E-2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108.45</v>
      </c>
      <c r="L46" s="196">
        <f>PPCL_NG!S46+PPCL_Spot!S46+GT_NG!S46+GT_Spot!S46+Bawana_NG!S46+Bawana_RLNG!S46+Bawana_Spot!S46</f>
        <v>108.46006547110733</v>
      </c>
      <c r="M46" s="197">
        <f t="shared" si="3"/>
        <v>-1.0065471107324697E-2</v>
      </c>
      <c r="N46" s="196">
        <f>PPCL_NG!M46+PPCL_Spot!M46+GT_NG!M46+GT_Spot!M46+Bawana_NG!M46+Bawana_RLNG!M46+Bawana_Spot!M46</f>
        <v>166.14</v>
      </c>
      <c r="O46" s="196">
        <f>PPCL_NG!T46+PPCL_Spot!T46+GT_NG!T46+GT_Spot!T46+Bawana_NG!T46+Bawana_RLNG!T46+Bawana_Spot!T46</f>
        <v>166.19052092228861</v>
      </c>
      <c r="P46" s="197">
        <f t="shared" si="4"/>
        <v>-5.052092228862648E-2</v>
      </c>
      <c r="Q46" s="197">
        <f t="shared" si="5"/>
        <v>-0.16999999999994486</v>
      </c>
    </row>
    <row r="47" spans="1:17">
      <c r="A47" s="33" t="s">
        <v>89</v>
      </c>
      <c r="B47" s="196">
        <f>PPCL_NG!I47+PPCL_Spot!I47+GT_NG!I47+GT_Spot!I47+Bawana_NG!I47+Bawana_RLNG!I47+Bawana_Spot!I47</f>
        <v>328.53000000000003</v>
      </c>
      <c r="C47" s="196">
        <f>PPCL_NG!P47+PPCL_Spot!P47+GT_NG!P47+GT_Spot!P47+Bawana_NG!P47+Bawana_RLNG!P47+Bawana_Spot!P47</f>
        <v>328.60070025619126</v>
      </c>
      <c r="D47" s="197">
        <f t="shared" si="0"/>
        <v>-7.0700256191230437E-2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122.63871335041276</v>
      </c>
      <c r="G47" s="197">
        <f t="shared" si="1"/>
        <v>-3.8713350412763248E-2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108.45</v>
      </c>
      <c r="L47" s="196">
        <f>PPCL_NG!S47+PPCL_Spot!S47+GT_NG!S47+GT_Spot!S47+Bawana_NG!S47+Bawana_RLNG!S47+Bawana_Spot!S47</f>
        <v>108.46006547110733</v>
      </c>
      <c r="M47" s="197">
        <f t="shared" si="3"/>
        <v>-1.0065471107324697E-2</v>
      </c>
      <c r="N47" s="196">
        <f>PPCL_NG!M47+PPCL_Spot!M47+GT_NG!M47+GT_Spot!M47+Bawana_NG!M47+Bawana_RLNG!M47+Bawana_Spot!M47</f>
        <v>166.14</v>
      </c>
      <c r="O47" s="196">
        <f>PPCL_NG!T47+PPCL_Spot!T47+GT_NG!T47+GT_Spot!T47+Bawana_NG!T47+Bawana_RLNG!T47+Bawana_Spot!T47</f>
        <v>166.19052092228861</v>
      </c>
      <c r="P47" s="197">
        <f t="shared" si="4"/>
        <v>-5.052092228862648E-2</v>
      </c>
      <c r="Q47" s="197">
        <f t="shared" si="5"/>
        <v>-0.16999999999994486</v>
      </c>
    </row>
    <row r="48" spans="1:17">
      <c r="A48" s="33" t="s">
        <v>90</v>
      </c>
      <c r="B48" s="196">
        <f>PPCL_NG!I48+PPCL_Spot!I48+GT_NG!I48+GT_Spot!I48+Bawana_NG!I48+Bawana_RLNG!I48+Bawana_Spot!I48</f>
        <v>327.95000000000005</v>
      </c>
      <c r="C48" s="196">
        <f>PPCL_NG!P48+PPCL_Spot!P48+GT_NG!P48+GT_Spot!P48+Bawana_NG!P48+Bawana_RLNG!P48+Bawana_Spot!P48</f>
        <v>328.01988280105479</v>
      </c>
      <c r="D48" s="197">
        <f t="shared" si="0"/>
        <v>-6.9882801054745869E-2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122.63984764137123</v>
      </c>
      <c r="G48" s="197">
        <f t="shared" si="1"/>
        <v>-3.9847641371238751E-2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108.45</v>
      </c>
      <c r="L48" s="196">
        <f>PPCL_NG!S48+PPCL_Spot!S48+GT_NG!S48+GT_Spot!S48+Bawana_NG!S48+Bawana_RLNG!S48+Bawana_Spot!S48</f>
        <v>108.46036038675652</v>
      </c>
      <c r="M48" s="197">
        <f t="shared" si="3"/>
        <v>-1.0360386756516959E-2</v>
      </c>
      <c r="N48" s="196">
        <f>PPCL_NG!M48+PPCL_Spot!M48+GT_NG!M48+GT_Spot!M48+Bawana_NG!M48+Bawana_RLNG!M48+Bawana_Spot!M48</f>
        <v>165.72</v>
      </c>
      <c r="O48" s="196">
        <f>PPCL_NG!T48+PPCL_Spot!T48+GT_NG!T48+GT_Spot!T48+Bawana_NG!T48+Bawana_RLNG!T48+Bawana_Spot!T48</f>
        <v>165.76990917081747</v>
      </c>
      <c r="P48" s="197">
        <f t="shared" si="4"/>
        <v>-4.9909170817471704E-2</v>
      </c>
      <c r="Q48" s="197">
        <f t="shared" si="5"/>
        <v>-0.16999999999997328</v>
      </c>
    </row>
    <row r="49" spans="1:17">
      <c r="A49" s="33" t="s">
        <v>91</v>
      </c>
      <c r="B49" s="196">
        <f>PPCL_NG!I49+PPCL_Spot!I49+GT_NG!I49+GT_Spot!I49+Bawana_NG!I49+Bawana_RLNG!I49+Bawana_Spot!I49</f>
        <v>330.95000000000005</v>
      </c>
      <c r="C49" s="196">
        <f>PPCL_NG!P49+PPCL_Spot!P49+GT_NG!P49+GT_Spot!P49+Bawana_NG!P49+Bawana_RLNG!P49+Bawana_Spot!P49</f>
        <v>331.01988280105479</v>
      </c>
      <c r="D49" s="197">
        <f t="shared" si="0"/>
        <v>-6.9882801054745869E-2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122.63984764137123</v>
      </c>
      <c r="G49" s="197">
        <f t="shared" si="1"/>
        <v>-3.9847641371238751E-2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108.45</v>
      </c>
      <c r="L49" s="196">
        <f>PPCL_NG!S49+PPCL_Spot!S49+GT_NG!S49+GT_Spot!S49+Bawana_NG!S49+Bawana_RLNG!S49+Bawana_Spot!S49</f>
        <v>108.46036038675652</v>
      </c>
      <c r="M49" s="197">
        <f t="shared" si="3"/>
        <v>-1.0360386756516959E-2</v>
      </c>
      <c r="N49" s="196">
        <f>PPCL_NG!M49+PPCL_Spot!M49+GT_NG!M49+GT_Spot!M49+Bawana_NG!M49+Bawana_RLNG!M49+Bawana_Spot!M49</f>
        <v>165.72</v>
      </c>
      <c r="O49" s="196">
        <f>PPCL_NG!T49+PPCL_Spot!T49+GT_NG!T49+GT_Spot!T49+Bawana_NG!T49+Bawana_RLNG!T49+Bawana_Spot!T49</f>
        <v>165.76990917081747</v>
      </c>
      <c r="P49" s="197">
        <f t="shared" si="4"/>
        <v>-4.9909170817471704E-2</v>
      </c>
      <c r="Q49" s="197">
        <f t="shared" si="5"/>
        <v>-0.16999999999997328</v>
      </c>
    </row>
    <row r="50" spans="1:17">
      <c r="A50" s="33" t="s">
        <v>92</v>
      </c>
      <c r="B50" s="196">
        <f>PPCL_NG!I50+PPCL_Spot!I50+GT_NG!I50+GT_Spot!I50+Bawana_NG!I50+Bawana_RLNG!I50+Bawana_Spot!I50</f>
        <v>330.95000000000005</v>
      </c>
      <c r="C50" s="196">
        <f>PPCL_NG!P50+PPCL_Spot!P50+GT_NG!P50+GT_Spot!P50+Bawana_NG!P50+Bawana_RLNG!P50+Bawana_Spot!P50</f>
        <v>331.01988280105479</v>
      </c>
      <c r="D50" s="197">
        <f t="shared" si="0"/>
        <v>-6.9882801054745869E-2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122.63984764137123</v>
      </c>
      <c r="G50" s="197">
        <f t="shared" si="1"/>
        <v>-3.9847641371238751E-2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108.45</v>
      </c>
      <c r="L50" s="196">
        <f>PPCL_NG!S50+PPCL_Spot!S50+GT_NG!S50+GT_Spot!S50+Bawana_NG!S50+Bawana_RLNG!S50+Bawana_Spot!S50</f>
        <v>108.46036038675652</v>
      </c>
      <c r="M50" s="197">
        <f t="shared" si="3"/>
        <v>-1.0360386756516959E-2</v>
      </c>
      <c r="N50" s="196">
        <f>PPCL_NG!M50+PPCL_Spot!M50+GT_NG!M50+GT_Spot!M50+Bawana_NG!M50+Bawana_RLNG!M50+Bawana_Spot!M50</f>
        <v>165.72</v>
      </c>
      <c r="O50" s="196">
        <f>PPCL_NG!T50+PPCL_Spot!T50+GT_NG!T50+GT_Spot!T50+Bawana_NG!T50+Bawana_RLNG!T50+Bawana_Spot!T50</f>
        <v>165.76990917081747</v>
      </c>
      <c r="P50" s="197">
        <f t="shared" si="4"/>
        <v>-4.9909170817471704E-2</v>
      </c>
      <c r="Q50" s="197">
        <f t="shared" si="5"/>
        <v>-0.16999999999997328</v>
      </c>
    </row>
    <row r="51" spans="1:17">
      <c r="A51" s="33" t="s">
        <v>93</v>
      </c>
      <c r="B51" s="196">
        <f>PPCL_NG!I51+PPCL_Spot!I51+GT_NG!I51+GT_Spot!I51+Bawana_NG!I51+Bawana_RLNG!I51+Bawana_Spot!I51</f>
        <v>329.98</v>
      </c>
      <c r="C51" s="196">
        <f>PPCL_NG!P51+PPCL_Spot!P51+GT_NG!P51+GT_Spot!P51+Bawana_NG!P51+Bawana_RLNG!P51+Bawana_Spot!P51</f>
        <v>330.04305371152685</v>
      </c>
      <c r="D51" s="197">
        <f t="shared" si="0"/>
        <v>-6.3053711526833922E-2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122.638624019312</v>
      </c>
      <c r="G51" s="197">
        <f t="shared" si="1"/>
        <v>-3.8624019312010205E-2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108.45</v>
      </c>
      <c r="L51" s="196">
        <f>PPCL_NG!S51+PPCL_Spot!S51+GT_NG!S51+GT_Spot!S51+Bawana_NG!S51+Bawana_RLNG!S51+Bawana_Spot!S51</f>
        <v>108.46004224502113</v>
      </c>
      <c r="M51" s="197">
        <f t="shared" si="3"/>
        <v>-1.0042245021125495E-2</v>
      </c>
      <c r="N51" s="196">
        <f>PPCL_NG!M51+PPCL_Spot!M51+GT_NG!M51+GT_Spot!M51+Bawana_NG!M51+Bawana_RLNG!M51+Bawana_Spot!M51</f>
        <v>165.7</v>
      </c>
      <c r="O51" s="196">
        <f>PPCL_NG!T51+PPCL_Spot!T51+GT_NG!T51+GT_Spot!T51+Bawana_NG!T51+Bawana_RLNG!T51+Bawana_Spot!T51</f>
        <v>165.74828002414</v>
      </c>
      <c r="P51" s="197">
        <f t="shared" si="4"/>
        <v>-4.8280024140012756E-2</v>
      </c>
      <c r="Q51" s="197">
        <f t="shared" si="5"/>
        <v>-0.15999999999998238</v>
      </c>
    </row>
    <row r="52" spans="1:17">
      <c r="A52" s="33" t="s">
        <v>94</v>
      </c>
      <c r="B52" s="196">
        <f>PPCL_NG!I52+PPCL_Spot!I52+GT_NG!I52+GT_Spot!I52+Bawana_NG!I52+Bawana_RLNG!I52+Bawana_Spot!I52</f>
        <v>329.98</v>
      </c>
      <c r="C52" s="196">
        <f>PPCL_NG!P52+PPCL_Spot!P52+GT_NG!P52+GT_Spot!P52+Bawana_NG!P52+Bawana_RLNG!P52+Bawana_Spot!P52</f>
        <v>330.04305371152685</v>
      </c>
      <c r="D52" s="197">
        <f t="shared" si="0"/>
        <v>-6.3053711526833922E-2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122.638624019312</v>
      </c>
      <c r="G52" s="197">
        <f t="shared" si="1"/>
        <v>-3.8624019312010205E-2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108.45</v>
      </c>
      <c r="L52" s="196">
        <f>PPCL_NG!S52+PPCL_Spot!S52+GT_NG!S52+GT_Spot!S52+Bawana_NG!S52+Bawana_RLNG!S52+Bawana_Spot!S52</f>
        <v>108.46004224502113</v>
      </c>
      <c r="M52" s="197">
        <f t="shared" si="3"/>
        <v>-1.0042245021125495E-2</v>
      </c>
      <c r="N52" s="196">
        <f>PPCL_NG!M52+PPCL_Spot!M52+GT_NG!M52+GT_Spot!M52+Bawana_NG!M52+Bawana_RLNG!M52+Bawana_Spot!M52</f>
        <v>165.7</v>
      </c>
      <c r="O52" s="196">
        <f>PPCL_NG!T52+PPCL_Spot!T52+GT_NG!T52+GT_Spot!T52+Bawana_NG!T52+Bawana_RLNG!T52+Bawana_Spot!T52</f>
        <v>165.74828002414</v>
      </c>
      <c r="P52" s="197">
        <f t="shared" si="4"/>
        <v>-4.8280024140012756E-2</v>
      </c>
      <c r="Q52" s="197">
        <f t="shared" si="5"/>
        <v>-0.15999999999998238</v>
      </c>
    </row>
    <row r="53" spans="1:17">
      <c r="A53" s="33" t="s">
        <v>95</v>
      </c>
      <c r="B53" s="196">
        <f>PPCL_NG!I53+PPCL_Spot!I53+GT_NG!I53+GT_Spot!I53+Bawana_NG!I53+Bawana_RLNG!I53+Bawana_Spot!I53</f>
        <v>329.98</v>
      </c>
      <c r="C53" s="196">
        <f>PPCL_NG!P53+PPCL_Spot!P53+GT_NG!P53+GT_Spot!P53+Bawana_NG!P53+Bawana_RLNG!P53+Bawana_Spot!P53</f>
        <v>330.04305371152685</v>
      </c>
      <c r="D53" s="197">
        <f t="shared" si="0"/>
        <v>-6.3053711526833922E-2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122.638624019312</v>
      </c>
      <c r="G53" s="197">
        <f t="shared" si="1"/>
        <v>-3.8624019312010205E-2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108.45</v>
      </c>
      <c r="L53" s="196">
        <f>PPCL_NG!S53+PPCL_Spot!S53+GT_NG!S53+GT_Spot!S53+Bawana_NG!S53+Bawana_RLNG!S53+Bawana_Spot!S53</f>
        <v>108.46004224502113</v>
      </c>
      <c r="M53" s="197">
        <f t="shared" si="3"/>
        <v>-1.0042245021125495E-2</v>
      </c>
      <c r="N53" s="196">
        <f>PPCL_NG!M53+PPCL_Spot!M53+GT_NG!M53+GT_Spot!M53+Bawana_NG!M53+Bawana_RLNG!M53+Bawana_Spot!M53</f>
        <v>165.7</v>
      </c>
      <c r="O53" s="196">
        <f>PPCL_NG!T53+PPCL_Spot!T53+GT_NG!T53+GT_Spot!T53+Bawana_NG!T53+Bawana_RLNG!T53+Bawana_Spot!T53</f>
        <v>165.74828002414</v>
      </c>
      <c r="P53" s="197">
        <f t="shared" si="4"/>
        <v>-4.8280024140012756E-2</v>
      </c>
      <c r="Q53" s="197">
        <f t="shared" si="5"/>
        <v>-0.15999999999998238</v>
      </c>
    </row>
    <row r="54" spans="1:17">
      <c r="A54" s="33" t="s">
        <v>96</v>
      </c>
      <c r="B54" s="196">
        <f>PPCL_NG!I54+PPCL_Spot!I54+GT_NG!I54+GT_Spot!I54+Bawana_NG!I54+Bawana_RLNG!I54+Bawana_Spot!I54</f>
        <v>329.98</v>
      </c>
      <c r="C54" s="196">
        <f>PPCL_NG!P54+PPCL_Spot!P54+GT_NG!P54+GT_Spot!P54+Bawana_NG!P54+Bawana_RLNG!P54+Bawana_Spot!P54</f>
        <v>330.04305371152685</v>
      </c>
      <c r="D54" s="197">
        <f t="shared" si="0"/>
        <v>-6.3053711526833922E-2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122.638624019312</v>
      </c>
      <c r="G54" s="197">
        <f t="shared" si="1"/>
        <v>-3.8624019312010205E-2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23.47</v>
      </c>
      <c r="J54" s="197">
        <f t="shared" si="2"/>
        <v>0</v>
      </c>
      <c r="K54" s="196">
        <f>PPCL_NG!L54+PPCL_Spot!L54+GT_NG!L54+GT_Spot!L54+Bawana_NG!L54+Bawana_RLNG!L54+Bawana_Spot!L54</f>
        <v>108.45</v>
      </c>
      <c r="L54" s="196">
        <f>PPCL_NG!S54+PPCL_Spot!S54+GT_NG!S54+GT_Spot!S54+Bawana_NG!S54+Bawana_RLNG!S54+Bawana_Spot!S54</f>
        <v>108.46004224502113</v>
      </c>
      <c r="M54" s="197">
        <f t="shared" si="3"/>
        <v>-1.0042245021125495E-2</v>
      </c>
      <c r="N54" s="196">
        <f>PPCL_NG!M54+PPCL_Spot!M54+GT_NG!M54+GT_Spot!M54+Bawana_NG!M54+Bawana_RLNG!M54+Bawana_Spot!M54</f>
        <v>165.7</v>
      </c>
      <c r="O54" s="196">
        <f>PPCL_NG!T54+PPCL_Spot!T54+GT_NG!T54+GT_Spot!T54+Bawana_NG!T54+Bawana_RLNG!T54+Bawana_Spot!T54</f>
        <v>165.74828002414</v>
      </c>
      <c r="P54" s="197">
        <f t="shared" si="4"/>
        <v>-4.8280024140012756E-2</v>
      </c>
      <c r="Q54" s="197">
        <f t="shared" si="5"/>
        <v>-0.15999999999998238</v>
      </c>
    </row>
    <row r="55" spans="1:17">
      <c r="A55" s="33" t="s">
        <v>97</v>
      </c>
      <c r="B55" s="196">
        <f>PPCL_NG!I55+PPCL_Spot!I55+GT_NG!I55+GT_Spot!I55+Bawana_NG!I55+Bawana_RLNG!I55+Bawana_Spot!I55</f>
        <v>328.98</v>
      </c>
      <c r="C55" s="196">
        <f>PPCL_NG!P55+PPCL_Spot!P55+GT_NG!P55+GT_Spot!P55+Bawana_NG!P55+Bawana_RLNG!P55+Bawana_Spot!P55</f>
        <v>329.04003733665212</v>
      </c>
      <c r="D55" s="197">
        <f t="shared" si="0"/>
        <v>-6.0037336652101203E-2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122.63982576228997</v>
      </c>
      <c r="G55" s="197">
        <f t="shared" si="1"/>
        <v>-3.9825762289979139E-2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108.45</v>
      </c>
      <c r="L55" s="196">
        <f>PPCL_NG!S55+PPCL_Spot!S55+GT_NG!S55+GT_Spot!S55+Bawana_NG!S55+Bawana_RLNG!S55+Bawana_Spot!S55</f>
        <v>108.4603546981954</v>
      </c>
      <c r="M55" s="197">
        <f t="shared" si="3"/>
        <v>-1.0354698195399692E-2</v>
      </c>
      <c r="N55" s="196">
        <f>PPCL_NG!M55+PPCL_Spot!M55+GT_NG!M55+GT_Spot!M55+Bawana_NG!M55+Bawana_RLNG!M55+Bawana_Spot!M55</f>
        <v>165.7</v>
      </c>
      <c r="O55" s="196">
        <f>PPCL_NG!T55+PPCL_Spot!T55+GT_NG!T55+GT_Spot!T55+Bawana_NG!T55+Bawana_RLNG!T55+Bawana_Spot!T55</f>
        <v>165.74978220286246</v>
      </c>
      <c r="P55" s="197">
        <f t="shared" si="4"/>
        <v>-4.9782202862473923E-2</v>
      </c>
      <c r="Q55" s="197">
        <f t="shared" si="5"/>
        <v>-0.15999999999995396</v>
      </c>
    </row>
    <row r="56" spans="1:17">
      <c r="A56" s="33" t="s">
        <v>98</v>
      </c>
      <c r="B56" s="196">
        <f>PPCL_NG!I56+PPCL_Spot!I56+GT_NG!I56+GT_Spot!I56+Bawana_NG!I56+Bawana_RLNG!I56+Bawana_Spot!I56</f>
        <v>328.98</v>
      </c>
      <c r="C56" s="196">
        <f>PPCL_NG!P56+PPCL_Spot!P56+GT_NG!P56+GT_Spot!P56+Bawana_NG!P56+Bawana_RLNG!P56+Bawana_Spot!P56</f>
        <v>329.04003733665212</v>
      </c>
      <c r="D56" s="197">
        <f t="shared" si="0"/>
        <v>-6.0037336652101203E-2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122.63982576228997</v>
      </c>
      <c r="G56" s="197">
        <f t="shared" si="1"/>
        <v>-3.9825762289979139E-2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108.45</v>
      </c>
      <c r="L56" s="196">
        <f>PPCL_NG!S56+PPCL_Spot!S56+GT_NG!S56+GT_Spot!S56+Bawana_NG!S56+Bawana_RLNG!S56+Bawana_Spot!S56</f>
        <v>108.4603546981954</v>
      </c>
      <c r="M56" s="197">
        <f t="shared" si="3"/>
        <v>-1.0354698195399692E-2</v>
      </c>
      <c r="N56" s="196">
        <f>PPCL_NG!M56+PPCL_Spot!M56+GT_NG!M56+GT_Spot!M56+Bawana_NG!M56+Bawana_RLNG!M56+Bawana_Spot!M56</f>
        <v>165.7</v>
      </c>
      <c r="O56" s="196">
        <f>PPCL_NG!T56+PPCL_Spot!T56+GT_NG!T56+GT_Spot!T56+Bawana_NG!T56+Bawana_RLNG!T56+Bawana_Spot!T56</f>
        <v>165.74978220286246</v>
      </c>
      <c r="P56" s="197">
        <f t="shared" si="4"/>
        <v>-4.9782202862473923E-2</v>
      </c>
      <c r="Q56" s="197">
        <f t="shared" si="5"/>
        <v>-0.15999999999995396</v>
      </c>
    </row>
    <row r="57" spans="1:17">
      <c r="A57" s="33" t="s">
        <v>99</v>
      </c>
      <c r="B57" s="196">
        <f>PPCL_NG!I57+PPCL_Spot!I57+GT_NG!I57+GT_Spot!I57+Bawana_NG!I57+Bawana_RLNG!I57+Bawana_Spot!I57</f>
        <v>328.98</v>
      </c>
      <c r="C57" s="196">
        <f>PPCL_NG!P57+PPCL_Spot!P57+GT_NG!P57+GT_Spot!P57+Bawana_NG!P57+Bawana_RLNG!P57+Bawana_Spot!P57</f>
        <v>329.04003733665212</v>
      </c>
      <c r="D57" s="197">
        <f t="shared" si="0"/>
        <v>-6.0037336652101203E-2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122.63982576228997</v>
      </c>
      <c r="G57" s="197">
        <f t="shared" si="1"/>
        <v>-3.9825762289979139E-2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108.45</v>
      </c>
      <c r="L57" s="196">
        <f>PPCL_NG!S57+PPCL_Spot!S57+GT_NG!S57+GT_Spot!S57+Bawana_NG!S57+Bawana_RLNG!S57+Bawana_Spot!S57</f>
        <v>108.4603546981954</v>
      </c>
      <c r="M57" s="197">
        <f t="shared" si="3"/>
        <v>-1.0354698195399692E-2</v>
      </c>
      <c r="N57" s="196">
        <f>PPCL_NG!M57+PPCL_Spot!M57+GT_NG!M57+GT_Spot!M57+Bawana_NG!M57+Bawana_RLNG!M57+Bawana_Spot!M57</f>
        <v>165.7</v>
      </c>
      <c r="O57" s="196">
        <f>PPCL_NG!T57+PPCL_Spot!T57+GT_NG!T57+GT_Spot!T57+Bawana_NG!T57+Bawana_RLNG!T57+Bawana_Spot!T57</f>
        <v>165.74978220286246</v>
      </c>
      <c r="P57" s="197">
        <f t="shared" si="4"/>
        <v>-4.9782202862473923E-2</v>
      </c>
      <c r="Q57" s="197">
        <f t="shared" si="5"/>
        <v>-0.15999999999995396</v>
      </c>
    </row>
    <row r="58" spans="1:17">
      <c r="A58" s="33" t="s">
        <v>100</v>
      </c>
      <c r="B58" s="196">
        <f>PPCL_NG!I58+PPCL_Spot!I58+GT_NG!I58+GT_Spot!I58+Bawana_NG!I58+Bawana_RLNG!I58+Bawana_Spot!I58</f>
        <v>328.98</v>
      </c>
      <c r="C58" s="196">
        <f>PPCL_NG!P58+PPCL_Spot!P58+GT_NG!P58+GT_Spot!P58+Bawana_NG!P58+Bawana_RLNG!P58+Bawana_Spot!P58</f>
        <v>329.04003733665212</v>
      </c>
      <c r="D58" s="197">
        <f t="shared" si="0"/>
        <v>-6.0037336652101203E-2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122.63982576228997</v>
      </c>
      <c r="G58" s="197">
        <f t="shared" si="1"/>
        <v>-3.9825762289979139E-2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108.45</v>
      </c>
      <c r="L58" s="196">
        <f>PPCL_NG!S58+PPCL_Spot!S58+GT_NG!S58+GT_Spot!S58+Bawana_NG!S58+Bawana_RLNG!S58+Bawana_Spot!S58</f>
        <v>108.4603546981954</v>
      </c>
      <c r="M58" s="197">
        <f t="shared" si="3"/>
        <v>-1.0354698195399692E-2</v>
      </c>
      <c r="N58" s="196">
        <f>PPCL_NG!M58+PPCL_Spot!M58+GT_NG!M58+GT_Spot!M58+Bawana_NG!M58+Bawana_RLNG!M58+Bawana_Spot!M58</f>
        <v>165.7</v>
      </c>
      <c r="O58" s="196">
        <f>PPCL_NG!T58+PPCL_Spot!T58+GT_NG!T58+GT_Spot!T58+Bawana_NG!T58+Bawana_RLNG!T58+Bawana_Spot!T58</f>
        <v>165.74978220286246</v>
      </c>
      <c r="P58" s="197">
        <f t="shared" si="4"/>
        <v>-4.9782202862473923E-2</v>
      </c>
      <c r="Q58" s="197">
        <f t="shared" si="5"/>
        <v>-0.15999999999995396</v>
      </c>
    </row>
    <row r="59" spans="1:17">
      <c r="A59" s="33" t="s">
        <v>101</v>
      </c>
      <c r="B59" s="196">
        <f>PPCL_NG!I59+PPCL_Spot!I59+GT_NG!I59+GT_Spot!I59+Bawana_NG!I59+Bawana_RLNG!I59+Bawana_Spot!I59</f>
        <v>328.98</v>
      </c>
      <c r="C59" s="196">
        <f>PPCL_NG!P59+PPCL_Spot!P59+GT_NG!P59+GT_Spot!P59+Bawana_NG!P59+Bawana_RLNG!P59+Bawana_Spot!P59</f>
        <v>329.04003733665212</v>
      </c>
      <c r="D59" s="197">
        <f t="shared" si="0"/>
        <v>-6.0037336652101203E-2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122.63982576228997</v>
      </c>
      <c r="G59" s="197">
        <f t="shared" si="1"/>
        <v>-3.9825762289979139E-2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108.45</v>
      </c>
      <c r="L59" s="196">
        <f>PPCL_NG!S59+PPCL_Spot!S59+GT_NG!S59+GT_Spot!S59+Bawana_NG!S59+Bawana_RLNG!S59+Bawana_Spot!S59</f>
        <v>108.4603546981954</v>
      </c>
      <c r="M59" s="197">
        <f t="shared" si="3"/>
        <v>-1.0354698195399692E-2</v>
      </c>
      <c r="N59" s="196">
        <f>PPCL_NG!M59+PPCL_Spot!M59+GT_NG!M59+GT_Spot!M59+Bawana_NG!M59+Bawana_RLNG!M59+Bawana_Spot!M59</f>
        <v>165.7</v>
      </c>
      <c r="O59" s="196">
        <f>PPCL_NG!T59+PPCL_Spot!T59+GT_NG!T59+GT_Spot!T59+Bawana_NG!T59+Bawana_RLNG!T59+Bawana_Spot!T59</f>
        <v>165.74978220286246</v>
      </c>
      <c r="P59" s="197">
        <f t="shared" si="4"/>
        <v>-4.9782202862473923E-2</v>
      </c>
      <c r="Q59" s="197">
        <f t="shared" si="5"/>
        <v>-0.15999999999995396</v>
      </c>
    </row>
    <row r="60" spans="1:17">
      <c r="A60" s="33" t="s">
        <v>102</v>
      </c>
      <c r="B60" s="196">
        <f>PPCL_NG!I60+PPCL_Spot!I60+GT_NG!I60+GT_Spot!I60+Bawana_NG!I60+Bawana_RLNG!I60+Bawana_Spot!I60</f>
        <v>328.98</v>
      </c>
      <c r="C60" s="196">
        <f>PPCL_NG!P60+PPCL_Spot!P60+GT_NG!P60+GT_Spot!P60+Bawana_NG!P60+Bawana_RLNG!P60+Bawana_Spot!P60</f>
        <v>329.04003733665212</v>
      </c>
      <c r="D60" s="197">
        <f t="shared" si="0"/>
        <v>-6.0037336652101203E-2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122.63982576228997</v>
      </c>
      <c r="G60" s="197">
        <f t="shared" si="1"/>
        <v>-3.9825762289979139E-2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108.45</v>
      </c>
      <c r="L60" s="196">
        <f>PPCL_NG!S60+PPCL_Spot!S60+GT_NG!S60+GT_Spot!S60+Bawana_NG!S60+Bawana_RLNG!S60+Bawana_Spot!S60</f>
        <v>108.4603546981954</v>
      </c>
      <c r="M60" s="197">
        <f t="shared" si="3"/>
        <v>-1.0354698195399692E-2</v>
      </c>
      <c r="N60" s="196">
        <f>PPCL_NG!M60+PPCL_Spot!M60+GT_NG!M60+GT_Spot!M60+Bawana_NG!M60+Bawana_RLNG!M60+Bawana_Spot!M60</f>
        <v>165.7</v>
      </c>
      <c r="O60" s="196">
        <f>PPCL_NG!T60+PPCL_Spot!T60+GT_NG!T60+GT_Spot!T60+Bawana_NG!T60+Bawana_RLNG!T60+Bawana_Spot!T60</f>
        <v>165.74978220286246</v>
      </c>
      <c r="P60" s="197">
        <f t="shared" si="4"/>
        <v>-4.9782202862473923E-2</v>
      </c>
      <c r="Q60" s="197">
        <f t="shared" si="5"/>
        <v>-0.15999999999995396</v>
      </c>
    </row>
    <row r="61" spans="1:17">
      <c r="A61" s="33" t="s">
        <v>103</v>
      </c>
      <c r="B61" s="196">
        <f>PPCL_NG!I61+PPCL_Spot!I61+GT_NG!I61+GT_Spot!I61+Bawana_NG!I61+Bawana_RLNG!I61+Bawana_Spot!I61</f>
        <v>328.98</v>
      </c>
      <c r="C61" s="196">
        <f>PPCL_NG!P61+PPCL_Spot!P61+GT_NG!P61+GT_Spot!P61+Bawana_NG!P61+Bawana_RLNG!P61+Bawana_Spot!P61</f>
        <v>329.04003733665212</v>
      </c>
      <c r="D61" s="197">
        <f t="shared" si="0"/>
        <v>-6.0037336652101203E-2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122.63982576228997</v>
      </c>
      <c r="G61" s="197">
        <f t="shared" si="1"/>
        <v>-3.9825762289979139E-2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108.45</v>
      </c>
      <c r="L61" s="196">
        <f>PPCL_NG!S61+PPCL_Spot!S61+GT_NG!S61+GT_Spot!S61+Bawana_NG!S61+Bawana_RLNG!S61+Bawana_Spot!S61</f>
        <v>108.4603546981954</v>
      </c>
      <c r="M61" s="197">
        <f t="shared" si="3"/>
        <v>-1.0354698195399692E-2</v>
      </c>
      <c r="N61" s="196">
        <f>PPCL_NG!M61+PPCL_Spot!M61+GT_NG!M61+GT_Spot!M61+Bawana_NG!M61+Bawana_RLNG!M61+Bawana_Spot!M61</f>
        <v>165.7</v>
      </c>
      <c r="O61" s="196">
        <f>PPCL_NG!T61+PPCL_Spot!T61+GT_NG!T61+GT_Spot!T61+Bawana_NG!T61+Bawana_RLNG!T61+Bawana_Spot!T61</f>
        <v>165.74978220286246</v>
      </c>
      <c r="P61" s="197">
        <f t="shared" si="4"/>
        <v>-4.9782202862473923E-2</v>
      </c>
      <c r="Q61" s="197">
        <f t="shared" si="5"/>
        <v>-0.15999999999995396</v>
      </c>
    </row>
    <row r="62" spans="1:17">
      <c r="A62" s="33" t="s">
        <v>104</v>
      </c>
      <c r="B62" s="196">
        <f>PPCL_NG!I62+PPCL_Spot!I62+GT_NG!I62+GT_Spot!I62+Bawana_NG!I62+Bawana_RLNG!I62+Bawana_Spot!I62</f>
        <v>328.98</v>
      </c>
      <c r="C62" s="196">
        <f>PPCL_NG!P62+PPCL_Spot!P62+GT_NG!P62+GT_Spot!P62+Bawana_NG!P62+Bawana_RLNG!P62+Bawana_Spot!P62</f>
        <v>329.04003733665212</v>
      </c>
      <c r="D62" s="197">
        <f t="shared" si="0"/>
        <v>-6.0037336652101203E-2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122.63982576228997</v>
      </c>
      <c r="G62" s="197">
        <f t="shared" si="1"/>
        <v>-3.9825762289979139E-2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108.45</v>
      </c>
      <c r="L62" s="196">
        <f>PPCL_NG!S62+PPCL_Spot!S62+GT_NG!S62+GT_Spot!S62+Bawana_NG!S62+Bawana_RLNG!S62+Bawana_Spot!S62</f>
        <v>108.4603546981954</v>
      </c>
      <c r="M62" s="197">
        <f t="shared" si="3"/>
        <v>-1.0354698195399692E-2</v>
      </c>
      <c r="N62" s="196">
        <f>PPCL_NG!M62+PPCL_Spot!M62+GT_NG!M62+GT_Spot!M62+Bawana_NG!M62+Bawana_RLNG!M62+Bawana_Spot!M62</f>
        <v>165.7</v>
      </c>
      <c r="O62" s="196">
        <f>PPCL_NG!T62+PPCL_Spot!T62+GT_NG!T62+GT_Spot!T62+Bawana_NG!T62+Bawana_RLNG!T62+Bawana_Spot!T62</f>
        <v>165.74978220286246</v>
      </c>
      <c r="P62" s="197">
        <f t="shared" si="4"/>
        <v>-4.9782202862473923E-2</v>
      </c>
      <c r="Q62" s="197">
        <f t="shared" si="5"/>
        <v>-0.15999999999995396</v>
      </c>
    </row>
    <row r="63" spans="1:17">
      <c r="A63" s="33" t="s">
        <v>105</v>
      </c>
      <c r="B63" s="196">
        <f>PPCL_NG!I63+PPCL_Spot!I63+GT_NG!I63+GT_Spot!I63+Bawana_NG!I63+Bawana_RLNG!I63+Bawana_Spot!I63</f>
        <v>328.98</v>
      </c>
      <c r="C63" s="196">
        <f>PPCL_NG!P63+PPCL_Spot!P63+GT_NG!P63+GT_Spot!P63+Bawana_NG!P63+Bawana_RLNG!P63+Bawana_Spot!P63</f>
        <v>329.04003733665212</v>
      </c>
      <c r="D63" s="197">
        <f t="shared" si="0"/>
        <v>-6.0037336652101203E-2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122.63982576228997</v>
      </c>
      <c r="G63" s="197">
        <f t="shared" si="1"/>
        <v>-3.9825762289979139E-2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108.45</v>
      </c>
      <c r="L63" s="196">
        <f>PPCL_NG!S63+PPCL_Spot!S63+GT_NG!S63+GT_Spot!S63+Bawana_NG!S63+Bawana_RLNG!S63+Bawana_Spot!S63</f>
        <v>108.4603546981954</v>
      </c>
      <c r="M63" s="197">
        <f t="shared" si="3"/>
        <v>-1.0354698195399692E-2</v>
      </c>
      <c r="N63" s="196">
        <f>PPCL_NG!M63+PPCL_Spot!M63+GT_NG!M63+GT_Spot!M63+Bawana_NG!M63+Bawana_RLNG!M63+Bawana_Spot!M63</f>
        <v>165.7</v>
      </c>
      <c r="O63" s="196">
        <f>PPCL_NG!T63+PPCL_Spot!T63+GT_NG!T63+GT_Spot!T63+Bawana_NG!T63+Bawana_RLNG!T63+Bawana_Spot!T63</f>
        <v>165.74978220286246</v>
      </c>
      <c r="P63" s="197">
        <f t="shared" si="4"/>
        <v>-4.9782202862473923E-2</v>
      </c>
      <c r="Q63" s="197">
        <f t="shared" si="5"/>
        <v>-0.15999999999995396</v>
      </c>
    </row>
    <row r="64" spans="1:17">
      <c r="A64" s="33" t="s">
        <v>106</v>
      </c>
      <c r="B64" s="196">
        <f>PPCL_NG!I64+PPCL_Spot!I64+GT_NG!I64+GT_Spot!I64+Bawana_NG!I64+Bawana_RLNG!I64+Bawana_Spot!I64</f>
        <v>328.98</v>
      </c>
      <c r="C64" s="196">
        <f>PPCL_NG!P64+PPCL_Spot!P64+GT_NG!P64+GT_Spot!P64+Bawana_NG!P64+Bawana_RLNG!P64+Bawana_Spot!P64</f>
        <v>329.04003733665212</v>
      </c>
      <c r="D64" s="197">
        <f t="shared" si="0"/>
        <v>-6.0037336652101203E-2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122.63982576228997</v>
      </c>
      <c r="G64" s="197">
        <f t="shared" si="1"/>
        <v>-3.9825762289979139E-2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23.47</v>
      </c>
      <c r="J64" s="197">
        <f t="shared" si="2"/>
        <v>0</v>
      </c>
      <c r="K64" s="196">
        <f>PPCL_NG!L64+PPCL_Spot!L64+GT_NG!L64+GT_Spot!L64+Bawana_NG!L64+Bawana_RLNG!L64+Bawana_Spot!L64</f>
        <v>108.45</v>
      </c>
      <c r="L64" s="196">
        <f>PPCL_NG!S64+PPCL_Spot!S64+GT_NG!S64+GT_Spot!S64+Bawana_NG!S64+Bawana_RLNG!S64+Bawana_Spot!S64</f>
        <v>108.4603546981954</v>
      </c>
      <c r="M64" s="197">
        <f t="shared" si="3"/>
        <v>-1.0354698195399692E-2</v>
      </c>
      <c r="N64" s="196">
        <f>PPCL_NG!M64+PPCL_Spot!M64+GT_NG!M64+GT_Spot!M64+Bawana_NG!M64+Bawana_RLNG!M64+Bawana_Spot!M64</f>
        <v>165.7</v>
      </c>
      <c r="O64" s="196">
        <f>PPCL_NG!T64+PPCL_Spot!T64+GT_NG!T64+GT_Spot!T64+Bawana_NG!T64+Bawana_RLNG!T64+Bawana_Spot!T64</f>
        <v>165.74978220286246</v>
      </c>
      <c r="P64" s="197">
        <f t="shared" si="4"/>
        <v>-4.9782202862473923E-2</v>
      </c>
      <c r="Q64" s="197">
        <f t="shared" si="5"/>
        <v>-0.15999999999995396</v>
      </c>
    </row>
    <row r="65" spans="1:17">
      <c r="A65" s="33" t="s">
        <v>107</v>
      </c>
      <c r="B65" s="196">
        <f>PPCL_NG!I65+PPCL_Spot!I65+GT_NG!I65+GT_Spot!I65+Bawana_NG!I65+Bawana_RLNG!I65+Bawana_Spot!I65</f>
        <v>328.98</v>
      </c>
      <c r="C65" s="196">
        <f>PPCL_NG!P65+PPCL_Spot!P65+GT_NG!P65+GT_Spot!P65+Bawana_NG!P65+Bawana_RLNG!P65+Bawana_Spot!P65</f>
        <v>329.04003733665212</v>
      </c>
      <c r="D65" s="197">
        <f t="shared" si="0"/>
        <v>-6.0037336652101203E-2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122.63982576228997</v>
      </c>
      <c r="G65" s="197">
        <f t="shared" si="1"/>
        <v>-3.9825762289979139E-2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23.47</v>
      </c>
      <c r="J65" s="197">
        <f t="shared" si="2"/>
        <v>0</v>
      </c>
      <c r="K65" s="196">
        <f>PPCL_NG!L65+PPCL_Spot!L65+GT_NG!L65+GT_Spot!L65+Bawana_NG!L65+Bawana_RLNG!L65+Bawana_Spot!L65</f>
        <v>108.45</v>
      </c>
      <c r="L65" s="196">
        <f>PPCL_NG!S65+PPCL_Spot!S65+GT_NG!S65+GT_Spot!S65+Bawana_NG!S65+Bawana_RLNG!S65+Bawana_Spot!S65</f>
        <v>108.4603546981954</v>
      </c>
      <c r="M65" s="197">
        <f t="shared" si="3"/>
        <v>-1.0354698195399692E-2</v>
      </c>
      <c r="N65" s="196">
        <f>PPCL_NG!M65+PPCL_Spot!M65+GT_NG!M65+GT_Spot!M65+Bawana_NG!M65+Bawana_RLNG!M65+Bawana_Spot!M65</f>
        <v>165.7</v>
      </c>
      <c r="O65" s="196">
        <f>PPCL_NG!T65+PPCL_Spot!T65+GT_NG!T65+GT_Spot!T65+Bawana_NG!T65+Bawana_RLNG!T65+Bawana_Spot!T65</f>
        <v>165.74978220286246</v>
      </c>
      <c r="P65" s="197">
        <f t="shared" si="4"/>
        <v>-4.9782202862473923E-2</v>
      </c>
      <c r="Q65" s="197">
        <f t="shared" si="5"/>
        <v>-0.15999999999995396</v>
      </c>
    </row>
    <row r="66" spans="1:17">
      <c r="A66" s="33" t="s">
        <v>108</v>
      </c>
      <c r="B66" s="196">
        <f>PPCL_NG!I66+PPCL_Spot!I66+GT_NG!I66+GT_Spot!I66+Bawana_NG!I66+Bawana_RLNG!I66+Bawana_Spot!I66</f>
        <v>328.98</v>
      </c>
      <c r="C66" s="196">
        <f>PPCL_NG!P66+PPCL_Spot!P66+GT_NG!P66+GT_Spot!P66+Bawana_NG!P66+Bawana_RLNG!P66+Bawana_Spot!P66</f>
        <v>329.04003733665212</v>
      </c>
      <c r="D66" s="197">
        <f t="shared" si="0"/>
        <v>-6.0037336652101203E-2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122.63982576228997</v>
      </c>
      <c r="G66" s="197">
        <f t="shared" si="1"/>
        <v>-3.9825762289979139E-2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23.47</v>
      </c>
      <c r="J66" s="197">
        <f t="shared" si="2"/>
        <v>0</v>
      </c>
      <c r="K66" s="196">
        <f>PPCL_NG!L66+PPCL_Spot!L66+GT_NG!L66+GT_Spot!L66+Bawana_NG!L66+Bawana_RLNG!L66+Bawana_Spot!L66</f>
        <v>108.45</v>
      </c>
      <c r="L66" s="196">
        <f>PPCL_NG!S66+PPCL_Spot!S66+GT_NG!S66+GT_Spot!S66+Bawana_NG!S66+Bawana_RLNG!S66+Bawana_Spot!S66</f>
        <v>108.4603546981954</v>
      </c>
      <c r="M66" s="197">
        <f t="shared" si="3"/>
        <v>-1.0354698195399692E-2</v>
      </c>
      <c r="N66" s="196">
        <f>PPCL_NG!M66+PPCL_Spot!M66+GT_NG!M66+GT_Spot!M66+Bawana_NG!M66+Bawana_RLNG!M66+Bawana_Spot!M66</f>
        <v>165.7</v>
      </c>
      <c r="O66" s="196">
        <f>PPCL_NG!T66+PPCL_Spot!T66+GT_NG!T66+GT_Spot!T66+Bawana_NG!T66+Bawana_RLNG!T66+Bawana_Spot!T66</f>
        <v>165.74978220286246</v>
      </c>
      <c r="P66" s="197">
        <f t="shared" si="4"/>
        <v>-4.9782202862473923E-2</v>
      </c>
      <c r="Q66" s="197">
        <f t="shared" si="5"/>
        <v>-0.15999999999995396</v>
      </c>
    </row>
    <row r="67" spans="1:17">
      <c r="A67" s="33" t="s">
        <v>109</v>
      </c>
      <c r="B67" s="196">
        <f>PPCL_NG!I67+PPCL_Spot!I67+GT_NG!I67+GT_Spot!I67+Bawana_NG!I67+Bawana_RLNG!I67+Bawana_Spot!I67</f>
        <v>328.98</v>
      </c>
      <c r="C67" s="196">
        <f>PPCL_NG!P67+PPCL_Spot!P67+GT_NG!P67+GT_Spot!P67+Bawana_NG!P67+Bawana_RLNG!P67+Bawana_Spot!P67</f>
        <v>329.04003733665212</v>
      </c>
      <c r="D67" s="197">
        <f t="shared" ref="D67:D99" si="6">B67-C67</f>
        <v>-6.0037336652101203E-2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122.63982576228997</v>
      </c>
      <c r="G67" s="197">
        <f t="shared" ref="G67:G99" si="7">E67-F67</f>
        <v>-3.9825762289979139E-2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23.47</v>
      </c>
      <c r="J67" s="197">
        <f t="shared" ref="J67:J99" si="8">H67-I67</f>
        <v>0</v>
      </c>
      <c r="K67" s="196">
        <f>PPCL_NG!L67+PPCL_Spot!L67+GT_NG!L67+GT_Spot!L67+Bawana_NG!L67+Bawana_RLNG!L67+Bawana_Spot!L67</f>
        <v>108.45</v>
      </c>
      <c r="L67" s="196">
        <f>PPCL_NG!S67+PPCL_Spot!S67+GT_NG!S67+GT_Spot!S67+Bawana_NG!S67+Bawana_RLNG!S67+Bawana_Spot!S67</f>
        <v>108.4603546981954</v>
      </c>
      <c r="M67" s="197">
        <f t="shared" ref="M67:M99" si="9">K67-L67</f>
        <v>-1.0354698195399692E-2</v>
      </c>
      <c r="N67" s="196">
        <f>PPCL_NG!M67+PPCL_Spot!M67+GT_NG!M67+GT_Spot!M67+Bawana_NG!M67+Bawana_RLNG!M67+Bawana_Spot!M67</f>
        <v>165.7</v>
      </c>
      <c r="O67" s="196">
        <f>PPCL_NG!T67+PPCL_Spot!T67+GT_NG!T67+GT_Spot!T67+Bawana_NG!T67+Bawana_RLNG!T67+Bawana_Spot!T67</f>
        <v>165.74978220286246</v>
      </c>
      <c r="P67" s="197">
        <f t="shared" ref="P67:P99" si="10">N67-O67</f>
        <v>-4.9782202862473923E-2</v>
      </c>
      <c r="Q67" s="197">
        <f t="shared" si="5"/>
        <v>-0.15999999999995396</v>
      </c>
    </row>
    <row r="68" spans="1:17">
      <c r="A68" s="33" t="s">
        <v>110</v>
      </c>
      <c r="B68" s="196">
        <f>PPCL_NG!I68+PPCL_Spot!I68+GT_NG!I68+GT_Spot!I68+Bawana_NG!I68+Bawana_RLNG!I68+Bawana_Spot!I68</f>
        <v>328.98</v>
      </c>
      <c r="C68" s="196">
        <f>PPCL_NG!P68+PPCL_Spot!P68+GT_NG!P68+GT_Spot!P68+Bawana_NG!P68+Bawana_RLNG!P68+Bawana_Spot!P68</f>
        <v>329.04003733665212</v>
      </c>
      <c r="D68" s="197">
        <f t="shared" si="6"/>
        <v>-6.0037336652101203E-2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122.63982576228997</v>
      </c>
      <c r="G68" s="197">
        <f t="shared" si="7"/>
        <v>-3.9825762289979139E-2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23.47</v>
      </c>
      <c r="J68" s="197">
        <f t="shared" si="8"/>
        <v>0</v>
      </c>
      <c r="K68" s="196">
        <f>PPCL_NG!L68+PPCL_Spot!L68+GT_NG!L68+GT_Spot!L68+Bawana_NG!L68+Bawana_RLNG!L68+Bawana_Spot!L68</f>
        <v>108.45</v>
      </c>
      <c r="L68" s="196">
        <f>PPCL_NG!S68+PPCL_Spot!S68+GT_NG!S68+GT_Spot!S68+Bawana_NG!S68+Bawana_RLNG!S68+Bawana_Spot!S68</f>
        <v>108.4603546981954</v>
      </c>
      <c r="M68" s="197">
        <f t="shared" si="9"/>
        <v>-1.0354698195399692E-2</v>
      </c>
      <c r="N68" s="196">
        <f>PPCL_NG!M68+PPCL_Spot!M68+GT_NG!M68+GT_Spot!M68+Bawana_NG!M68+Bawana_RLNG!M68+Bawana_Spot!M68</f>
        <v>165.7</v>
      </c>
      <c r="O68" s="196">
        <f>PPCL_NG!T68+PPCL_Spot!T68+GT_NG!T68+GT_Spot!T68+Bawana_NG!T68+Bawana_RLNG!T68+Bawana_Spot!T68</f>
        <v>165.74978220286246</v>
      </c>
      <c r="P68" s="197">
        <f t="shared" si="10"/>
        <v>-4.9782202862473923E-2</v>
      </c>
      <c r="Q68" s="197">
        <f t="shared" ref="Q68:Q99" si="11">D68+G68+J68+M68+P68</f>
        <v>-0.15999999999995396</v>
      </c>
    </row>
    <row r="69" spans="1:17">
      <c r="A69" s="33" t="s">
        <v>111</v>
      </c>
      <c r="B69" s="196">
        <f>PPCL_NG!I69+PPCL_Spot!I69+GT_NG!I69+GT_Spot!I69+Bawana_NG!I69+Bawana_RLNG!I69+Bawana_Spot!I69</f>
        <v>328.98</v>
      </c>
      <c r="C69" s="196">
        <f>PPCL_NG!P69+PPCL_Spot!P69+GT_NG!P69+GT_Spot!P69+Bawana_NG!P69+Bawana_RLNG!P69+Bawana_Spot!P69</f>
        <v>329.04003733665212</v>
      </c>
      <c r="D69" s="197">
        <f t="shared" si="6"/>
        <v>-6.0037336652101203E-2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122.63982576228997</v>
      </c>
      <c r="G69" s="197">
        <f t="shared" si="7"/>
        <v>-3.9825762289979139E-2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23.47</v>
      </c>
      <c r="J69" s="197">
        <f t="shared" si="8"/>
        <v>0</v>
      </c>
      <c r="K69" s="196">
        <f>PPCL_NG!L69+PPCL_Spot!L69+GT_NG!L69+GT_Spot!L69+Bawana_NG!L69+Bawana_RLNG!L69+Bawana_Spot!L69</f>
        <v>108.45</v>
      </c>
      <c r="L69" s="196">
        <f>PPCL_NG!S69+PPCL_Spot!S69+GT_NG!S69+GT_Spot!S69+Bawana_NG!S69+Bawana_RLNG!S69+Bawana_Spot!S69</f>
        <v>108.4603546981954</v>
      </c>
      <c r="M69" s="197">
        <f t="shared" si="9"/>
        <v>-1.0354698195399692E-2</v>
      </c>
      <c r="N69" s="196">
        <f>PPCL_NG!M69+PPCL_Spot!M69+GT_NG!M69+GT_Spot!M69+Bawana_NG!M69+Bawana_RLNG!M69+Bawana_Spot!M69</f>
        <v>165.7</v>
      </c>
      <c r="O69" s="196">
        <f>PPCL_NG!T69+PPCL_Spot!T69+GT_NG!T69+GT_Spot!T69+Bawana_NG!T69+Bawana_RLNG!T69+Bawana_Spot!T69</f>
        <v>165.74978220286246</v>
      </c>
      <c r="P69" s="197">
        <f t="shared" si="10"/>
        <v>-4.9782202862473923E-2</v>
      </c>
      <c r="Q69" s="197">
        <f t="shared" si="11"/>
        <v>-0.15999999999995396</v>
      </c>
    </row>
    <row r="70" spans="1:17">
      <c r="A70" s="33" t="s">
        <v>112</v>
      </c>
      <c r="B70" s="196">
        <f>PPCL_NG!I70+PPCL_Spot!I70+GT_NG!I70+GT_Spot!I70+Bawana_NG!I70+Bawana_RLNG!I70+Bawana_Spot!I70</f>
        <v>328.98</v>
      </c>
      <c r="C70" s="196">
        <f>PPCL_NG!P70+PPCL_Spot!P70+GT_NG!P70+GT_Spot!P70+Bawana_NG!P70+Bawana_RLNG!P70+Bawana_Spot!P70</f>
        <v>329.04003733665212</v>
      </c>
      <c r="D70" s="197">
        <f t="shared" si="6"/>
        <v>-6.0037336652101203E-2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122.63982576228997</v>
      </c>
      <c r="G70" s="197">
        <f t="shared" si="7"/>
        <v>-3.9825762289979139E-2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23.47</v>
      </c>
      <c r="J70" s="197">
        <f t="shared" si="8"/>
        <v>0</v>
      </c>
      <c r="K70" s="196">
        <f>PPCL_NG!L70+PPCL_Spot!L70+GT_NG!L70+GT_Spot!L70+Bawana_NG!L70+Bawana_RLNG!L70+Bawana_Spot!L70</f>
        <v>108.45</v>
      </c>
      <c r="L70" s="196">
        <f>PPCL_NG!S70+PPCL_Spot!S70+GT_NG!S70+GT_Spot!S70+Bawana_NG!S70+Bawana_RLNG!S70+Bawana_Spot!S70</f>
        <v>108.4603546981954</v>
      </c>
      <c r="M70" s="197">
        <f t="shared" si="9"/>
        <v>-1.0354698195399692E-2</v>
      </c>
      <c r="N70" s="196">
        <f>PPCL_NG!M70+PPCL_Spot!M70+GT_NG!M70+GT_Spot!M70+Bawana_NG!M70+Bawana_RLNG!M70+Bawana_Spot!M70</f>
        <v>165.7</v>
      </c>
      <c r="O70" s="196">
        <f>PPCL_NG!T70+PPCL_Spot!T70+GT_NG!T70+GT_Spot!T70+Bawana_NG!T70+Bawana_RLNG!T70+Bawana_Spot!T70</f>
        <v>165.74978220286246</v>
      </c>
      <c r="P70" s="197">
        <f t="shared" si="10"/>
        <v>-4.9782202862473923E-2</v>
      </c>
      <c r="Q70" s="197">
        <f t="shared" si="11"/>
        <v>-0.15999999999995396</v>
      </c>
    </row>
    <row r="71" spans="1:17">
      <c r="A71" s="33" t="s">
        <v>113</v>
      </c>
      <c r="B71" s="196">
        <f>PPCL_NG!I71+PPCL_Spot!I71+GT_NG!I71+GT_Spot!I71+Bawana_NG!I71+Bawana_RLNG!I71+Bawana_Spot!I71</f>
        <v>328.98</v>
      </c>
      <c r="C71" s="196">
        <f>PPCL_NG!P71+PPCL_Spot!P71+GT_NG!P71+GT_Spot!P71+Bawana_NG!P71+Bawana_RLNG!P71+Bawana_Spot!P71</f>
        <v>329.04003733665212</v>
      </c>
      <c r="D71" s="197">
        <f t="shared" si="6"/>
        <v>-6.0037336652101203E-2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122.63982576228997</v>
      </c>
      <c r="G71" s="197">
        <f t="shared" si="7"/>
        <v>-3.9825762289979139E-2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23.47</v>
      </c>
      <c r="J71" s="197">
        <f t="shared" si="8"/>
        <v>0</v>
      </c>
      <c r="K71" s="196">
        <f>PPCL_NG!L71+PPCL_Spot!L71+GT_NG!L71+GT_Spot!L71+Bawana_NG!L71+Bawana_RLNG!L71+Bawana_Spot!L71</f>
        <v>108.45</v>
      </c>
      <c r="L71" s="196">
        <f>PPCL_NG!S71+PPCL_Spot!S71+GT_NG!S71+GT_Spot!S71+Bawana_NG!S71+Bawana_RLNG!S71+Bawana_Spot!S71</f>
        <v>108.4603546981954</v>
      </c>
      <c r="M71" s="197">
        <f t="shared" si="9"/>
        <v>-1.0354698195399692E-2</v>
      </c>
      <c r="N71" s="196">
        <f>PPCL_NG!M71+PPCL_Spot!M71+GT_NG!M71+GT_Spot!M71+Bawana_NG!M71+Bawana_RLNG!M71+Bawana_Spot!M71</f>
        <v>165.7</v>
      </c>
      <c r="O71" s="196">
        <f>PPCL_NG!T71+PPCL_Spot!T71+GT_NG!T71+GT_Spot!T71+Bawana_NG!T71+Bawana_RLNG!T71+Bawana_Spot!T71</f>
        <v>165.74978220286246</v>
      </c>
      <c r="P71" s="197">
        <f t="shared" si="10"/>
        <v>-4.9782202862473923E-2</v>
      </c>
      <c r="Q71" s="197">
        <f t="shared" si="11"/>
        <v>-0.15999999999995396</v>
      </c>
    </row>
    <row r="72" spans="1:17">
      <c r="A72" s="33" t="s">
        <v>114</v>
      </c>
      <c r="B72" s="196">
        <f>PPCL_NG!I72+PPCL_Spot!I72+GT_NG!I72+GT_Spot!I72+Bawana_NG!I72+Bawana_RLNG!I72+Bawana_Spot!I72</f>
        <v>328.98</v>
      </c>
      <c r="C72" s="196">
        <f>PPCL_NG!P72+PPCL_Spot!P72+GT_NG!P72+GT_Spot!P72+Bawana_NG!P72+Bawana_RLNG!P72+Bawana_Spot!P72</f>
        <v>329.04003733665212</v>
      </c>
      <c r="D72" s="197">
        <f t="shared" si="6"/>
        <v>-6.0037336652101203E-2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122.63982576228997</v>
      </c>
      <c r="G72" s="197">
        <f t="shared" si="7"/>
        <v>-3.9825762289979139E-2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23.47</v>
      </c>
      <c r="J72" s="197">
        <f t="shared" si="8"/>
        <v>0</v>
      </c>
      <c r="K72" s="196">
        <f>PPCL_NG!L72+PPCL_Spot!L72+GT_NG!L72+GT_Spot!L72+Bawana_NG!L72+Bawana_RLNG!L72+Bawana_Spot!L72</f>
        <v>108.45</v>
      </c>
      <c r="L72" s="196">
        <f>PPCL_NG!S72+PPCL_Spot!S72+GT_NG!S72+GT_Spot!S72+Bawana_NG!S72+Bawana_RLNG!S72+Bawana_Spot!S72</f>
        <v>108.4603546981954</v>
      </c>
      <c r="M72" s="197">
        <f t="shared" si="9"/>
        <v>-1.0354698195399692E-2</v>
      </c>
      <c r="N72" s="196">
        <f>PPCL_NG!M72+PPCL_Spot!M72+GT_NG!M72+GT_Spot!M72+Bawana_NG!M72+Bawana_RLNG!M72+Bawana_Spot!M72</f>
        <v>165.7</v>
      </c>
      <c r="O72" s="196">
        <f>PPCL_NG!T72+PPCL_Spot!T72+GT_NG!T72+GT_Spot!T72+Bawana_NG!T72+Bawana_RLNG!T72+Bawana_Spot!T72</f>
        <v>165.74978220286246</v>
      </c>
      <c r="P72" s="197">
        <f t="shared" si="10"/>
        <v>-4.9782202862473923E-2</v>
      </c>
      <c r="Q72" s="197">
        <f t="shared" si="11"/>
        <v>-0.15999999999995396</v>
      </c>
    </row>
    <row r="73" spans="1:17">
      <c r="A73" s="33" t="s">
        <v>115</v>
      </c>
      <c r="B73" s="196">
        <f>PPCL_NG!I73+PPCL_Spot!I73+GT_NG!I73+GT_Spot!I73+Bawana_NG!I73+Bawana_RLNG!I73+Bawana_Spot!I73</f>
        <v>328.98</v>
      </c>
      <c r="C73" s="196">
        <f>PPCL_NG!P73+PPCL_Spot!P73+GT_NG!P73+GT_Spot!P73+Bawana_NG!P73+Bawana_RLNG!P73+Bawana_Spot!P73</f>
        <v>329.03512563848386</v>
      </c>
      <c r="D73" s="197">
        <f t="shared" si="6"/>
        <v>-5.5125638483843886E-2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122.63818378608039</v>
      </c>
      <c r="G73" s="197">
        <f t="shared" si="7"/>
        <v>-3.8183786080395521E-2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23.469786907976356</v>
      </c>
      <c r="J73" s="197">
        <f t="shared" si="8"/>
        <v>2.1309202364250268E-4</v>
      </c>
      <c r="K73" s="196">
        <f>PPCL_NG!L73+PPCL_Spot!L73+GT_NG!L73+GT_Spot!L73+Bawana_NG!L73+Bawana_RLNG!L73+Bawana_Spot!L73</f>
        <v>108.45</v>
      </c>
      <c r="L73" s="196">
        <f>PPCL_NG!S73+PPCL_Spot!S73+GT_NG!S73+GT_Spot!S73+Bawana_NG!S73+Bawana_RLNG!S73+Bawana_Spot!S73</f>
        <v>108.45966141935136</v>
      </c>
      <c r="M73" s="197">
        <f t="shared" si="9"/>
        <v>-9.6614193513602231E-3</v>
      </c>
      <c r="N73" s="196">
        <f>PPCL_NG!M73+PPCL_Spot!M73+GT_NG!M73+GT_Spot!M73+Bawana_NG!M73+Bawana_RLNG!M73+Bawana_Spot!M73</f>
        <v>165.7</v>
      </c>
      <c r="O73" s="196">
        <f>PPCL_NG!T73+PPCL_Spot!T73+GT_NG!T73+GT_Spot!T73+Bawana_NG!T73+Bawana_RLNG!T73+Bawana_Spot!T73</f>
        <v>165.74724224810805</v>
      </c>
      <c r="P73" s="197">
        <f t="shared" si="10"/>
        <v>-4.7242248108062768E-2</v>
      </c>
      <c r="Q73" s="197">
        <f t="shared" si="11"/>
        <v>-0.1500000000000199</v>
      </c>
    </row>
    <row r="74" spans="1:17">
      <c r="A74" s="33" t="s">
        <v>116</v>
      </c>
      <c r="B74" s="196">
        <f>PPCL_NG!I74+PPCL_Spot!I74+GT_NG!I74+GT_Spot!I74+Bawana_NG!I74+Bawana_RLNG!I74+Bawana_Spot!I74</f>
        <v>328.98</v>
      </c>
      <c r="C74" s="196">
        <f>PPCL_NG!P74+PPCL_Spot!P74+GT_NG!P74+GT_Spot!P74+Bawana_NG!P74+Bawana_RLNG!P74+Bawana_Spot!P74</f>
        <v>329.03512563848386</v>
      </c>
      <c r="D74" s="197">
        <f t="shared" si="6"/>
        <v>-5.5125638483843886E-2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122.63818378608039</v>
      </c>
      <c r="G74" s="197">
        <f t="shared" si="7"/>
        <v>-3.8183786080395521E-2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23.469786907976356</v>
      </c>
      <c r="J74" s="197">
        <f t="shared" si="8"/>
        <v>2.1309202364250268E-4</v>
      </c>
      <c r="K74" s="196">
        <f>PPCL_NG!L74+PPCL_Spot!L74+GT_NG!L74+GT_Spot!L74+Bawana_NG!L74+Bawana_RLNG!L74+Bawana_Spot!L74</f>
        <v>108.45</v>
      </c>
      <c r="L74" s="196">
        <f>PPCL_NG!S74+PPCL_Spot!S74+GT_NG!S74+GT_Spot!S74+Bawana_NG!S74+Bawana_RLNG!S74+Bawana_Spot!S74</f>
        <v>108.45966141935136</v>
      </c>
      <c r="M74" s="197">
        <f t="shared" si="9"/>
        <v>-9.6614193513602231E-3</v>
      </c>
      <c r="N74" s="196">
        <f>PPCL_NG!M74+PPCL_Spot!M74+GT_NG!M74+GT_Spot!M74+Bawana_NG!M74+Bawana_RLNG!M74+Bawana_Spot!M74</f>
        <v>165.7</v>
      </c>
      <c r="O74" s="196">
        <f>PPCL_NG!T74+PPCL_Spot!T74+GT_NG!T74+GT_Spot!T74+Bawana_NG!T74+Bawana_RLNG!T74+Bawana_Spot!T74</f>
        <v>165.74724224810805</v>
      </c>
      <c r="P74" s="197">
        <f t="shared" si="10"/>
        <v>-4.7242248108062768E-2</v>
      </c>
      <c r="Q74" s="197">
        <f t="shared" si="11"/>
        <v>-0.1500000000000199</v>
      </c>
    </row>
    <row r="75" spans="1:17">
      <c r="A75" s="33" t="s">
        <v>117</v>
      </c>
      <c r="B75" s="196">
        <f>PPCL_NG!I75+PPCL_Spot!I75+GT_NG!I75+GT_Spot!I75+Bawana_NG!I75+Bawana_RLNG!I75+Bawana_Spot!I75</f>
        <v>328.98</v>
      </c>
      <c r="C75" s="196">
        <f>PPCL_NG!P75+PPCL_Spot!P75+GT_NG!P75+GT_Spot!P75+Bawana_NG!P75+Bawana_RLNG!P75+Bawana_Spot!P75</f>
        <v>329.14769564470669</v>
      </c>
      <c r="D75" s="197">
        <f t="shared" si="6"/>
        <v>-0.16769564470666865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122.71285709037411</v>
      </c>
      <c r="G75" s="197">
        <f t="shared" si="7"/>
        <v>-0.11285709037412062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23.469786907976356</v>
      </c>
      <c r="J75" s="197">
        <f t="shared" si="8"/>
        <v>2.1309202364250268E-4</v>
      </c>
      <c r="K75" s="196">
        <f>PPCL_NG!L75+PPCL_Spot!L75+GT_NG!L75+GT_Spot!L75+Bawana_NG!L75+Bawana_RLNG!L75+Bawana_Spot!L75</f>
        <v>108.45</v>
      </c>
      <c r="L75" s="196">
        <f>PPCL_NG!S75+PPCL_Spot!S75+GT_NG!S75+GT_Spot!S75+Bawana_NG!S75+Bawana_RLNG!S75+Bawana_Spot!S75</f>
        <v>108.47907647846773</v>
      </c>
      <c r="M75" s="197">
        <f t="shared" si="9"/>
        <v>-2.9076478467729316E-2</v>
      </c>
      <c r="N75" s="196">
        <f>PPCL_NG!M75+PPCL_Spot!M75+GT_NG!M75+GT_Spot!M75+Bawana_NG!M75+Bawana_RLNG!M75+Bawana_Spot!M75</f>
        <v>165.7</v>
      </c>
      <c r="O75" s="196">
        <f>PPCL_NG!T75+PPCL_Spot!T75+GT_NG!T75+GT_Spot!T75+Bawana_NG!T75+Bawana_RLNG!T75+Bawana_Spot!T75</f>
        <v>165.8405838784752</v>
      </c>
      <c r="P75" s="197">
        <f t="shared" si="10"/>
        <v>-0.14058387847521203</v>
      </c>
      <c r="Q75" s="197">
        <f t="shared" si="11"/>
        <v>-0.45000000000008811</v>
      </c>
    </row>
    <row r="76" spans="1:17">
      <c r="A76" s="33" t="s">
        <v>118</v>
      </c>
      <c r="B76" s="196">
        <f>PPCL_NG!I76+PPCL_Spot!I76+GT_NG!I76+GT_Spot!I76+Bawana_NG!I76+Bawana_RLNG!I76+Bawana_Spot!I76</f>
        <v>328.98</v>
      </c>
      <c r="C76" s="196">
        <f>PPCL_NG!P76+PPCL_Spot!P76+GT_NG!P76+GT_Spot!P76+Bawana_NG!P76+Bawana_RLNG!P76+Bawana_Spot!P76</f>
        <v>329.14769564470669</v>
      </c>
      <c r="D76" s="197">
        <f t="shared" si="6"/>
        <v>-0.16769564470666865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122.71285709037411</v>
      </c>
      <c r="G76" s="197">
        <f t="shared" si="7"/>
        <v>-0.11285709037412062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23.469786907976356</v>
      </c>
      <c r="J76" s="197">
        <f t="shared" si="8"/>
        <v>2.1309202364250268E-4</v>
      </c>
      <c r="K76" s="196">
        <f>PPCL_NG!L76+PPCL_Spot!L76+GT_NG!L76+GT_Spot!L76+Bawana_NG!L76+Bawana_RLNG!L76+Bawana_Spot!L76</f>
        <v>108.45</v>
      </c>
      <c r="L76" s="196">
        <f>PPCL_NG!S76+PPCL_Spot!S76+GT_NG!S76+GT_Spot!S76+Bawana_NG!S76+Bawana_RLNG!S76+Bawana_Spot!S76</f>
        <v>108.47907647846773</v>
      </c>
      <c r="M76" s="197">
        <f t="shared" si="9"/>
        <v>-2.9076478467729316E-2</v>
      </c>
      <c r="N76" s="196">
        <f>PPCL_NG!M76+PPCL_Spot!M76+GT_NG!M76+GT_Spot!M76+Bawana_NG!M76+Bawana_RLNG!M76+Bawana_Spot!M76</f>
        <v>165.7</v>
      </c>
      <c r="O76" s="196">
        <f>PPCL_NG!T76+PPCL_Spot!T76+GT_NG!T76+GT_Spot!T76+Bawana_NG!T76+Bawana_RLNG!T76+Bawana_Spot!T76</f>
        <v>165.8405838784752</v>
      </c>
      <c r="P76" s="197">
        <f t="shared" si="10"/>
        <v>-0.14058387847521203</v>
      </c>
      <c r="Q76" s="197">
        <f t="shared" si="11"/>
        <v>-0.45000000000008811</v>
      </c>
    </row>
    <row r="77" spans="1:17">
      <c r="A77" s="33" t="s">
        <v>119</v>
      </c>
      <c r="B77" s="196">
        <f>PPCL_NG!I77+PPCL_Spot!I77+GT_NG!I77+GT_Spot!I77+Bawana_NG!I77+Bawana_RLNG!I77+Bawana_Spot!I77</f>
        <v>328.98</v>
      </c>
      <c r="C77" s="196">
        <f>PPCL_NG!P77+PPCL_Spot!P77+GT_NG!P77+GT_Spot!P77+Bawana_NG!P77+Bawana_RLNG!P77+Bawana_Spot!P77</f>
        <v>329.14769564470669</v>
      </c>
      <c r="D77" s="197">
        <f t="shared" si="6"/>
        <v>-0.16769564470666865</v>
      </c>
      <c r="E77" s="196">
        <f>PPCL_NG!J77+PPCL_Spot!J77+GT_NG!J77+GT_Spot!J77+Bawana_NG!J77+Bawana_RLNG!J77+Bawana_Spot!J77</f>
        <v>122.6</v>
      </c>
      <c r="F77" s="196">
        <f>PPCL_NG!Q77+PPCL_Spot!Q77+GT_NG!Q77+GT_Spot!Q77+Bawana_NG!Q77+Bawana_RLNG!Q77+Bawana_Spot!Q77</f>
        <v>122.71285709037411</v>
      </c>
      <c r="G77" s="197">
        <f t="shared" si="7"/>
        <v>-0.11285709037412062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23.469786907976356</v>
      </c>
      <c r="J77" s="197">
        <f t="shared" si="8"/>
        <v>2.1309202364250268E-4</v>
      </c>
      <c r="K77" s="196">
        <f>PPCL_NG!L77+PPCL_Spot!L77+GT_NG!L77+GT_Spot!L77+Bawana_NG!L77+Bawana_RLNG!L77+Bawana_Spot!L77</f>
        <v>108.45</v>
      </c>
      <c r="L77" s="196">
        <f>PPCL_NG!S77+PPCL_Spot!S77+GT_NG!S77+GT_Spot!S77+Bawana_NG!S77+Bawana_RLNG!S77+Bawana_Spot!S77</f>
        <v>108.47907647846773</v>
      </c>
      <c r="M77" s="197">
        <f t="shared" si="9"/>
        <v>-2.9076478467729316E-2</v>
      </c>
      <c r="N77" s="196">
        <f>PPCL_NG!M77+PPCL_Spot!M77+GT_NG!M77+GT_Spot!M77+Bawana_NG!M77+Bawana_RLNG!M77+Bawana_Spot!M77</f>
        <v>165.7</v>
      </c>
      <c r="O77" s="196">
        <f>PPCL_NG!T77+PPCL_Spot!T77+GT_NG!T77+GT_Spot!T77+Bawana_NG!T77+Bawana_RLNG!T77+Bawana_Spot!T77</f>
        <v>165.8405838784752</v>
      </c>
      <c r="P77" s="197">
        <f t="shared" si="10"/>
        <v>-0.14058387847521203</v>
      </c>
      <c r="Q77" s="197">
        <f t="shared" si="11"/>
        <v>-0.45000000000008811</v>
      </c>
    </row>
    <row r="78" spans="1:17">
      <c r="A78" s="33" t="s">
        <v>120</v>
      </c>
      <c r="B78" s="196">
        <f>PPCL_NG!I78+PPCL_Spot!I78+GT_NG!I78+GT_Spot!I78+Bawana_NG!I78+Bawana_RLNG!I78+Bawana_Spot!I78</f>
        <v>328.98</v>
      </c>
      <c r="C78" s="196">
        <f>PPCL_NG!P78+PPCL_Spot!P78+GT_NG!P78+GT_Spot!P78+Bawana_NG!P78+Bawana_RLNG!P78+Bawana_Spot!P78</f>
        <v>329.14769564470669</v>
      </c>
      <c r="D78" s="197">
        <f t="shared" si="6"/>
        <v>-0.16769564470666865</v>
      </c>
      <c r="E78" s="196">
        <f>PPCL_NG!J78+PPCL_Spot!J78+GT_NG!J78+GT_Spot!J78+Bawana_NG!J78+Bawana_RLNG!J78+Bawana_Spot!J78</f>
        <v>122.6</v>
      </c>
      <c r="F78" s="196">
        <f>PPCL_NG!Q78+PPCL_Spot!Q78+GT_NG!Q78+GT_Spot!Q78+Bawana_NG!Q78+Bawana_RLNG!Q78+Bawana_Spot!Q78</f>
        <v>122.71285709037411</v>
      </c>
      <c r="G78" s="197">
        <f t="shared" si="7"/>
        <v>-0.11285709037412062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23.469786907976356</v>
      </c>
      <c r="J78" s="197">
        <f t="shared" si="8"/>
        <v>2.1309202364250268E-4</v>
      </c>
      <c r="K78" s="196">
        <f>PPCL_NG!L78+PPCL_Spot!L78+GT_NG!L78+GT_Spot!L78+Bawana_NG!L78+Bawana_RLNG!L78+Bawana_Spot!L78</f>
        <v>108.45</v>
      </c>
      <c r="L78" s="196">
        <f>PPCL_NG!S78+PPCL_Spot!S78+GT_NG!S78+GT_Spot!S78+Bawana_NG!S78+Bawana_RLNG!S78+Bawana_Spot!S78</f>
        <v>108.47907647846773</v>
      </c>
      <c r="M78" s="197">
        <f t="shared" si="9"/>
        <v>-2.9076478467729316E-2</v>
      </c>
      <c r="N78" s="196">
        <f>PPCL_NG!M78+PPCL_Spot!M78+GT_NG!M78+GT_Spot!M78+Bawana_NG!M78+Bawana_RLNG!M78+Bawana_Spot!M78</f>
        <v>165.7</v>
      </c>
      <c r="O78" s="196">
        <f>PPCL_NG!T78+PPCL_Spot!T78+GT_NG!T78+GT_Spot!T78+Bawana_NG!T78+Bawana_RLNG!T78+Bawana_Spot!T78</f>
        <v>165.8405838784752</v>
      </c>
      <c r="P78" s="197">
        <f t="shared" si="10"/>
        <v>-0.14058387847521203</v>
      </c>
      <c r="Q78" s="197">
        <f t="shared" si="11"/>
        <v>-0.45000000000008811</v>
      </c>
    </row>
    <row r="79" spans="1:17">
      <c r="A79" s="33" t="s">
        <v>121</v>
      </c>
      <c r="B79" s="196">
        <f>PPCL_NG!I79+PPCL_Spot!I79+GT_NG!I79+GT_Spot!I79+Bawana_NG!I79+Bawana_RLNG!I79+Bawana_Spot!I79</f>
        <v>328.98</v>
      </c>
      <c r="C79" s="196">
        <f>PPCL_NG!P79+PPCL_Spot!P79+GT_NG!P79+GT_Spot!P79+Bawana_NG!P79+Bawana_RLNG!P79+Bawana_Spot!P79</f>
        <v>329.14769564470669</v>
      </c>
      <c r="D79" s="197">
        <f t="shared" si="6"/>
        <v>-0.16769564470666865</v>
      </c>
      <c r="E79" s="196">
        <f>PPCL_NG!J79+PPCL_Spot!J79+GT_NG!J79+GT_Spot!J79+Bawana_NG!J79+Bawana_RLNG!J79+Bawana_Spot!J79</f>
        <v>122.6</v>
      </c>
      <c r="F79" s="196">
        <f>PPCL_NG!Q79+PPCL_Spot!Q79+GT_NG!Q79+GT_Spot!Q79+Bawana_NG!Q79+Bawana_RLNG!Q79+Bawana_Spot!Q79</f>
        <v>122.71285709037411</v>
      </c>
      <c r="G79" s="197">
        <f t="shared" si="7"/>
        <v>-0.11285709037412062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23.469786907976356</v>
      </c>
      <c r="J79" s="197">
        <f t="shared" si="8"/>
        <v>2.1309202364250268E-4</v>
      </c>
      <c r="K79" s="196">
        <f>PPCL_NG!L79+PPCL_Spot!L79+GT_NG!L79+GT_Spot!L79+Bawana_NG!L79+Bawana_RLNG!L79+Bawana_Spot!L79</f>
        <v>108.45</v>
      </c>
      <c r="L79" s="196">
        <f>PPCL_NG!S79+PPCL_Spot!S79+GT_NG!S79+GT_Spot!S79+Bawana_NG!S79+Bawana_RLNG!S79+Bawana_Spot!S79</f>
        <v>108.47907647846773</v>
      </c>
      <c r="M79" s="197">
        <f t="shared" si="9"/>
        <v>-2.9076478467729316E-2</v>
      </c>
      <c r="N79" s="196">
        <f>PPCL_NG!M79+PPCL_Spot!M79+GT_NG!M79+GT_Spot!M79+Bawana_NG!M79+Bawana_RLNG!M79+Bawana_Spot!M79</f>
        <v>165.7</v>
      </c>
      <c r="O79" s="196">
        <f>PPCL_NG!T79+PPCL_Spot!T79+GT_NG!T79+GT_Spot!T79+Bawana_NG!T79+Bawana_RLNG!T79+Bawana_Spot!T79</f>
        <v>165.8405838784752</v>
      </c>
      <c r="P79" s="197">
        <f t="shared" si="10"/>
        <v>-0.14058387847521203</v>
      </c>
      <c r="Q79" s="197">
        <f t="shared" si="11"/>
        <v>-0.45000000000008811</v>
      </c>
    </row>
    <row r="80" spans="1:17">
      <c r="A80" s="33" t="s">
        <v>122</v>
      </c>
      <c r="B80" s="196">
        <f>PPCL_NG!I80+PPCL_Spot!I80+GT_NG!I80+GT_Spot!I80+Bawana_NG!I80+Bawana_RLNG!I80+Bawana_Spot!I80</f>
        <v>328.98</v>
      </c>
      <c r="C80" s="196">
        <f>PPCL_NG!P80+PPCL_Spot!P80+GT_NG!P80+GT_Spot!P80+Bawana_NG!P80+Bawana_RLNG!P80+Bawana_Spot!P80</f>
        <v>329.14769564470669</v>
      </c>
      <c r="D80" s="197">
        <f t="shared" si="6"/>
        <v>-0.16769564470666865</v>
      </c>
      <c r="E80" s="196">
        <f>PPCL_NG!J80+PPCL_Spot!J80+GT_NG!J80+GT_Spot!J80+Bawana_NG!J80+Bawana_RLNG!J80+Bawana_Spot!J80</f>
        <v>122.6</v>
      </c>
      <c r="F80" s="196">
        <f>PPCL_NG!Q80+PPCL_Spot!Q80+GT_NG!Q80+GT_Spot!Q80+Bawana_NG!Q80+Bawana_RLNG!Q80+Bawana_Spot!Q80</f>
        <v>122.71285709037411</v>
      </c>
      <c r="G80" s="197">
        <f t="shared" si="7"/>
        <v>-0.11285709037412062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23.469786907976356</v>
      </c>
      <c r="J80" s="197">
        <f t="shared" si="8"/>
        <v>2.1309202364250268E-4</v>
      </c>
      <c r="K80" s="196">
        <f>PPCL_NG!L80+PPCL_Spot!L80+GT_NG!L80+GT_Spot!L80+Bawana_NG!L80+Bawana_RLNG!L80+Bawana_Spot!L80</f>
        <v>108.45</v>
      </c>
      <c r="L80" s="196">
        <f>PPCL_NG!S80+PPCL_Spot!S80+GT_NG!S80+GT_Spot!S80+Bawana_NG!S80+Bawana_RLNG!S80+Bawana_Spot!S80</f>
        <v>108.47907647846773</v>
      </c>
      <c r="M80" s="197">
        <f t="shared" si="9"/>
        <v>-2.9076478467729316E-2</v>
      </c>
      <c r="N80" s="196">
        <f>PPCL_NG!M80+PPCL_Spot!M80+GT_NG!M80+GT_Spot!M80+Bawana_NG!M80+Bawana_RLNG!M80+Bawana_Spot!M80</f>
        <v>165.7</v>
      </c>
      <c r="O80" s="196">
        <f>PPCL_NG!T80+PPCL_Spot!T80+GT_NG!T80+GT_Spot!T80+Bawana_NG!T80+Bawana_RLNG!T80+Bawana_Spot!T80</f>
        <v>165.8405838784752</v>
      </c>
      <c r="P80" s="197">
        <f t="shared" si="10"/>
        <v>-0.14058387847521203</v>
      </c>
      <c r="Q80" s="197">
        <f t="shared" si="11"/>
        <v>-0.45000000000008811</v>
      </c>
    </row>
    <row r="81" spans="1:17">
      <c r="A81" s="33" t="s">
        <v>123</v>
      </c>
      <c r="B81" s="196">
        <f>PPCL_NG!I81+PPCL_Spot!I81+GT_NG!I81+GT_Spot!I81+Bawana_NG!I81+Bawana_RLNG!I81+Bawana_Spot!I81</f>
        <v>328.98</v>
      </c>
      <c r="C81" s="196">
        <f>PPCL_NG!P81+PPCL_Spot!P81+GT_NG!P81+GT_Spot!P81+Bawana_NG!P81+Bawana_RLNG!P81+Bawana_Spot!P81</f>
        <v>329.14769564470669</v>
      </c>
      <c r="D81" s="197">
        <f t="shared" si="6"/>
        <v>-0.16769564470666865</v>
      </c>
      <c r="E81" s="196">
        <f>PPCL_NG!J81+PPCL_Spot!J81+GT_NG!J81+GT_Spot!J81+Bawana_NG!J81+Bawana_RLNG!J81+Bawana_Spot!J81</f>
        <v>122.6</v>
      </c>
      <c r="F81" s="196">
        <f>PPCL_NG!Q81+PPCL_Spot!Q81+GT_NG!Q81+GT_Spot!Q81+Bawana_NG!Q81+Bawana_RLNG!Q81+Bawana_Spot!Q81</f>
        <v>122.71285709037411</v>
      </c>
      <c r="G81" s="197">
        <f t="shared" si="7"/>
        <v>-0.11285709037412062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23.469786907976356</v>
      </c>
      <c r="J81" s="197">
        <f t="shared" si="8"/>
        <v>2.1309202364250268E-4</v>
      </c>
      <c r="K81" s="196">
        <f>PPCL_NG!L81+PPCL_Spot!L81+GT_NG!L81+GT_Spot!L81+Bawana_NG!L81+Bawana_RLNG!L81+Bawana_Spot!L81</f>
        <v>108.45</v>
      </c>
      <c r="L81" s="196">
        <f>PPCL_NG!S81+PPCL_Spot!S81+GT_NG!S81+GT_Spot!S81+Bawana_NG!S81+Bawana_RLNG!S81+Bawana_Spot!S81</f>
        <v>108.47907647846773</v>
      </c>
      <c r="M81" s="197">
        <f t="shared" si="9"/>
        <v>-2.9076478467729316E-2</v>
      </c>
      <c r="N81" s="196">
        <f>PPCL_NG!M81+PPCL_Spot!M81+GT_NG!M81+GT_Spot!M81+Bawana_NG!M81+Bawana_RLNG!M81+Bawana_Spot!M81</f>
        <v>165.7</v>
      </c>
      <c r="O81" s="196">
        <f>PPCL_NG!T81+PPCL_Spot!T81+GT_NG!T81+GT_Spot!T81+Bawana_NG!T81+Bawana_RLNG!T81+Bawana_Spot!T81</f>
        <v>165.8405838784752</v>
      </c>
      <c r="P81" s="197">
        <f t="shared" si="10"/>
        <v>-0.14058387847521203</v>
      </c>
      <c r="Q81" s="197">
        <f t="shared" si="11"/>
        <v>-0.45000000000008811</v>
      </c>
    </row>
    <row r="82" spans="1:17">
      <c r="A82" s="33" t="s">
        <v>124</v>
      </c>
      <c r="B82" s="196">
        <f>PPCL_NG!I82+PPCL_Spot!I82+GT_NG!I82+GT_Spot!I82+Bawana_NG!I82+Bawana_RLNG!I82+Bawana_Spot!I82</f>
        <v>328.98</v>
      </c>
      <c r="C82" s="196">
        <f>PPCL_NG!P82+PPCL_Spot!P82+GT_NG!P82+GT_Spot!P82+Bawana_NG!P82+Bawana_RLNG!P82+Bawana_Spot!P82</f>
        <v>329.14769564470669</v>
      </c>
      <c r="D82" s="197">
        <f t="shared" si="6"/>
        <v>-0.16769564470666865</v>
      </c>
      <c r="E82" s="196">
        <f>PPCL_NG!J82+PPCL_Spot!J82+GT_NG!J82+GT_Spot!J82+Bawana_NG!J82+Bawana_RLNG!J82+Bawana_Spot!J82</f>
        <v>122.6</v>
      </c>
      <c r="F82" s="196">
        <f>PPCL_NG!Q82+PPCL_Spot!Q82+GT_NG!Q82+GT_Spot!Q82+Bawana_NG!Q82+Bawana_RLNG!Q82+Bawana_Spot!Q82</f>
        <v>122.71285709037411</v>
      </c>
      <c r="G82" s="197">
        <f t="shared" si="7"/>
        <v>-0.11285709037412062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23.469786907976356</v>
      </c>
      <c r="J82" s="197">
        <f t="shared" si="8"/>
        <v>2.1309202364250268E-4</v>
      </c>
      <c r="K82" s="196">
        <f>PPCL_NG!L82+PPCL_Spot!L82+GT_NG!L82+GT_Spot!L82+Bawana_NG!L82+Bawana_RLNG!L82+Bawana_Spot!L82</f>
        <v>108.45</v>
      </c>
      <c r="L82" s="196">
        <f>PPCL_NG!S82+PPCL_Spot!S82+GT_NG!S82+GT_Spot!S82+Bawana_NG!S82+Bawana_RLNG!S82+Bawana_Spot!S82</f>
        <v>108.47907647846773</v>
      </c>
      <c r="M82" s="197">
        <f t="shared" si="9"/>
        <v>-2.9076478467729316E-2</v>
      </c>
      <c r="N82" s="196">
        <f>PPCL_NG!M82+PPCL_Spot!M82+GT_NG!M82+GT_Spot!M82+Bawana_NG!M82+Bawana_RLNG!M82+Bawana_Spot!M82</f>
        <v>165.7</v>
      </c>
      <c r="O82" s="196">
        <f>PPCL_NG!T82+PPCL_Spot!T82+GT_NG!T82+GT_Spot!T82+Bawana_NG!T82+Bawana_RLNG!T82+Bawana_Spot!T82</f>
        <v>165.8405838784752</v>
      </c>
      <c r="P82" s="197">
        <f t="shared" si="10"/>
        <v>-0.14058387847521203</v>
      </c>
      <c r="Q82" s="197">
        <f t="shared" si="11"/>
        <v>-0.45000000000008811</v>
      </c>
    </row>
    <row r="83" spans="1:17">
      <c r="A83" s="33" t="s">
        <v>125</v>
      </c>
      <c r="B83" s="196">
        <f>PPCL_NG!I83+PPCL_Spot!I83+GT_NG!I83+GT_Spot!I83+Bawana_NG!I83+Bawana_RLNG!I83+Bawana_Spot!I83</f>
        <v>328.98</v>
      </c>
      <c r="C83" s="196">
        <f>PPCL_NG!P83+PPCL_Spot!P83+GT_NG!P83+GT_Spot!P83+Bawana_NG!P83+Bawana_RLNG!P83+Bawana_Spot!P83</f>
        <v>329.14769564470669</v>
      </c>
      <c r="D83" s="197">
        <f t="shared" si="6"/>
        <v>-0.16769564470666865</v>
      </c>
      <c r="E83" s="196">
        <f>PPCL_NG!J83+PPCL_Spot!J83+GT_NG!J83+GT_Spot!J83+Bawana_NG!J83+Bawana_RLNG!J83+Bawana_Spot!J83</f>
        <v>122.6</v>
      </c>
      <c r="F83" s="196">
        <f>PPCL_NG!Q83+PPCL_Spot!Q83+GT_NG!Q83+GT_Spot!Q83+Bawana_NG!Q83+Bawana_RLNG!Q83+Bawana_Spot!Q83</f>
        <v>122.71285709037411</v>
      </c>
      <c r="G83" s="197">
        <f t="shared" si="7"/>
        <v>-0.11285709037412062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23.469786907976356</v>
      </c>
      <c r="J83" s="197">
        <f t="shared" si="8"/>
        <v>2.1309202364250268E-4</v>
      </c>
      <c r="K83" s="196">
        <f>PPCL_NG!L83+PPCL_Spot!L83+GT_NG!L83+GT_Spot!L83+Bawana_NG!L83+Bawana_RLNG!L83+Bawana_Spot!L83</f>
        <v>108.45</v>
      </c>
      <c r="L83" s="196">
        <f>PPCL_NG!S83+PPCL_Spot!S83+GT_NG!S83+GT_Spot!S83+Bawana_NG!S83+Bawana_RLNG!S83+Bawana_Spot!S83</f>
        <v>108.47907647846773</v>
      </c>
      <c r="M83" s="197">
        <f t="shared" si="9"/>
        <v>-2.9076478467729316E-2</v>
      </c>
      <c r="N83" s="196">
        <f>PPCL_NG!M83+PPCL_Spot!M83+GT_NG!M83+GT_Spot!M83+Bawana_NG!M83+Bawana_RLNG!M83+Bawana_Spot!M83</f>
        <v>165.7</v>
      </c>
      <c r="O83" s="196">
        <f>PPCL_NG!T83+PPCL_Spot!T83+GT_NG!T83+GT_Spot!T83+Bawana_NG!T83+Bawana_RLNG!T83+Bawana_Spot!T83</f>
        <v>165.8405838784752</v>
      </c>
      <c r="P83" s="197">
        <f t="shared" si="10"/>
        <v>-0.14058387847521203</v>
      </c>
      <c r="Q83" s="197">
        <f t="shared" si="11"/>
        <v>-0.45000000000008811</v>
      </c>
    </row>
    <row r="84" spans="1:17">
      <c r="A84" s="33" t="s">
        <v>126</v>
      </c>
      <c r="B84" s="196">
        <f>PPCL_NG!I84+PPCL_Spot!I84+GT_NG!I84+GT_Spot!I84+Bawana_NG!I84+Bawana_RLNG!I84+Bawana_Spot!I84</f>
        <v>328.98</v>
      </c>
      <c r="C84" s="196">
        <f>PPCL_NG!P84+PPCL_Spot!P84+GT_NG!P84+GT_Spot!P84+Bawana_NG!P84+Bawana_RLNG!P84+Bawana_Spot!P84</f>
        <v>329.14769564470669</v>
      </c>
      <c r="D84" s="197">
        <f t="shared" si="6"/>
        <v>-0.16769564470666865</v>
      </c>
      <c r="E84" s="196">
        <f>PPCL_NG!J84+PPCL_Spot!J84+GT_NG!J84+GT_Spot!J84+Bawana_NG!J84+Bawana_RLNG!J84+Bawana_Spot!J84</f>
        <v>122.6</v>
      </c>
      <c r="F84" s="196">
        <f>PPCL_NG!Q84+PPCL_Spot!Q84+GT_NG!Q84+GT_Spot!Q84+Bawana_NG!Q84+Bawana_RLNG!Q84+Bawana_Spot!Q84</f>
        <v>122.71285709037411</v>
      </c>
      <c r="G84" s="197">
        <f t="shared" si="7"/>
        <v>-0.11285709037412062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23.469786907976356</v>
      </c>
      <c r="J84" s="197">
        <f t="shared" si="8"/>
        <v>2.1309202364250268E-4</v>
      </c>
      <c r="K84" s="196">
        <f>PPCL_NG!L84+PPCL_Spot!L84+GT_NG!L84+GT_Spot!L84+Bawana_NG!L84+Bawana_RLNG!L84+Bawana_Spot!L84</f>
        <v>108.45</v>
      </c>
      <c r="L84" s="196">
        <f>PPCL_NG!S84+PPCL_Spot!S84+GT_NG!S84+GT_Spot!S84+Bawana_NG!S84+Bawana_RLNG!S84+Bawana_Spot!S84</f>
        <v>108.47907647846773</v>
      </c>
      <c r="M84" s="197">
        <f t="shared" si="9"/>
        <v>-2.9076478467729316E-2</v>
      </c>
      <c r="N84" s="196">
        <f>PPCL_NG!M84+PPCL_Spot!M84+GT_NG!M84+GT_Spot!M84+Bawana_NG!M84+Bawana_RLNG!M84+Bawana_Spot!M84</f>
        <v>165.7</v>
      </c>
      <c r="O84" s="196">
        <f>PPCL_NG!T84+PPCL_Spot!T84+GT_NG!T84+GT_Spot!T84+Bawana_NG!T84+Bawana_RLNG!T84+Bawana_Spot!T84</f>
        <v>165.8405838784752</v>
      </c>
      <c r="P84" s="197">
        <f t="shared" si="10"/>
        <v>-0.14058387847521203</v>
      </c>
      <c r="Q84" s="197">
        <f t="shared" si="11"/>
        <v>-0.45000000000008811</v>
      </c>
    </row>
    <row r="85" spans="1:17">
      <c r="A85" s="33" t="s">
        <v>127</v>
      </c>
      <c r="B85" s="196">
        <f>PPCL_NG!I85+PPCL_Spot!I85+GT_NG!I85+GT_Spot!I85+Bawana_NG!I85+Bawana_RLNG!I85+Bawana_Spot!I85</f>
        <v>330.95000000000005</v>
      </c>
      <c r="C85" s="196">
        <f>PPCL_NG!P85+PPCL_Spot!P85+GT_NG!P85+GT_Spot!P85+Bawana_NG!P85+Bawana_RLNG!P85+Bawana_Spot!P85</f>
        <v>331.13829369298321</v>
      </c>
      <c r="D85" s="197">
        <f t="shared" si="6"/>
        <v>-0.18829369298316578</v>
      </c>
      <c r="E85" s="196">
        <f>PPCL_NG!J85+PPCL_Spot!J85+GT_NG!J85+GT_Spot!J85+Bawana_NG!J85+Bawana_RLNG!J85+Bawana_Spot!J85</f>
        <v>122.6</v>
      </c>
      <c r="F85" s="196">
        <f>PPCL_NG!Q85+PPCL_Spot!Q85+GT_NG!Q85+GT_Spot!Q85+Bawana_NG!Q85+Bawana_RLNG!Q85+Bawana_Spot!Q85</f>
        <v>122.70852503228733</v>
      </c>
      <c r="G85" s="197">
        <f t="shared" si="7"/>
        <v>-0.10852503228733212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23.469786907976356</v>
      </c>
      <c r="J85" s="197">
        <f t="shared" si="8"/>
        <v>2.1309202364250268E-4</v>
      </c>
      <c r="K85" s="196">
        <f>PPCL_NG!L85+PPCL_Spot!L85+GT_NG!L85+GT_Spot!L85+Bawana_NG!L85+Bawana_RLNG!L85+Bawana_Spot!L85</f>
        <v>108.45</v>
      </c>
      <c r="L85" s="196">
        <f>PPCL_NG!S85+PPCL_Spot!S85+GT_NG!S85+GT_Spot!S85+Bawana_NG!S85+Bawana_RLNG!S85+Bawana_Spot!S85</f>
        <v>108.47795014336515</v>
      </c>
      <c r="M85" s="197">
        <f t="shared" si="9"/>
        <v>-2.7950143365146118E-2</v>
      </c>
      <c r="N85" s="196">
        <f>PPCL_NG!M85+PPCL_Spot!M85+GT_NG!M85+GT_Spot!M85+Bawana_NG!M85+Bawana_RLNG!M85+Bawana_Spot!M85</f>
        <v>165.72</v>
      </c>
      <c r="O85" s="196">
        <f>PPCL_NG!T85+PPCL_Spot!T85+GT_NG!T85+GT_Spot!T85+Bawana_NG!T85+Bawana_RLNG!T85+Bawana_Spot!T85</f>
        <v>165.85544422338796</v>
      </c>
      <c r="P85" s="197">
        <f t="shared" si="10"/>
        <v>-0.1354442233879638</v>
      </c>
      <c r="Q85" s="197">
        <f t="shared" si="11"/>
        <v>-0.45999999999996533</v>
      </c>
    </row>
    <row r="86" spans="1:17">
      <c r="A86" s="33" t="s">
        <v>128</v>
      </c>
      <c r="B86" s="196">
        <f>PPCL_NG!I86+PPCL_Spot!I86+GT_NG!I86+GT_Spot!I86+Bawana_NG!I86+Bawana_RLNG!I86+Bawana_Spot!I86</f>
        <v>330.95000000000005</v>
      </c>
      <c r="C86" s="196">
        <f>PPCL_NG!P86+PPCL_Spot!P86+GT_NG!P86+GT_Spot!P86+Bawana_NG!P86+Bawana_RLNG!P86+Bawana_Spot!P86</f>
        <v>331.13829369298321</v>
      </c>
      <c r="D86" s="197">
        <f t="shared" si="6"/>
        <v>-0.18829369298316578</v>
      </c>
      <c r="E86" s="196">
        <f>PPCL_NG!J86+PPCL_Spot!J86+GT_NG!J86+GT_Spot!J86+Bawana_NG!J86+Bawana_RLNG!J86+Bawana_Spot!J86</f>
        <v>122.6</v>
      </c>
      <c r="F86" s="196">
        <f>PPCL_NG!Q86+PPCL_Spot!Q86+GT_NG!Q86+GT_Spot!Q86+Bawana_NG!Q86+Bawana_RLNG!Q86+Bawana_Spot!Q86</f>
        <v>122.70852503228733</v>
      </c>
      <c r="G86" s="197">
        <f t="shared" si="7"/>
        <v>-0.10852503228733212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23.469786907976356</v>
      </c>
      <c r="J86" s="197">
        <f t="shared" si="8"/>
        <v>2.1309202364250268E-4</v>
      </c>
      <c r="K86" s="196">
        <f>PPCL_NG!L86+PPCL_Spot!L86+GT_NG!L86+GT_Spot!L86+Bawana_NG!L86+Bawana_RLNG!L86+Bawana_Spot!L86</f>
        <v>108.45</v>
      </c>
      <c r="L86" s="196">
        <f>PPCL_NG!S86+PPCL_Spot!S86+GT_NG!S86+GT_Spot!S86+Bawana_NG!S86+Bawana_RLNG!S86+Bawana_Spot!S86</f>
        <v>108.47795014336515</v>
      </c>
      <c r="M86" s="197">
        <f t="shared" si="9"/>
        <v>-2.7950143365146118E-2</v>
      </c>
      <c r="N86" s="196">
        <f>PPCL_NG!M86+PPCL_Spot!M86+GT_NG!M86+GT_Spot!M86+Bawana_NG!M86+Bawana_RLNG!M86+Bawana_Spot!M86</f>
        <v>165.72</v>
      </c>
      <c r="O86" s="196">
        <f>PPCL_NG!T86+PPCL_Spot!T86+GT_NG!T86+GT_Spot!T86+Bawana_NG!T86+Bawana_RLNG!T86+Bawana_Spot!T86</f>
        <v>165.85544422338796</v>
      </c>
      <c r="P86" s="197">
        <f t="shared" si="10"/>
        <v>-0.1354442233879638</v>
      </c>
      <c r="Q86" s="197">
        <f t="shared" si="11"/>
        <v>-0.45999999999996533</v>
      </c>
    </row>
    <row r="87" spans="1:17">
      <c r="A87" s="33" t="s">
        <v>129</v>
      </c>
      <c r="B87" s="196">
        <f>PPCL_NG!I87+PPCL_Spot!I87+GT_NG!I87+GT_Spot!I87+Bawana_NG!I87+Bawana_RLNG!I87+Bawana_Spot!I87</f>
        <v>330.95000000000005</v>
      </c>
      <c r="C87" s="196">
        <f>PPCL_NG!P87+PPCL_Spot!P87+GT_NG!P87+GT_Spot!P87+Bawana_NG!P87+Bawana_RLNG!P87+Bawana_Spot!P87</f>
        <v>331.13829369298321</v>
      </c>
      <c r="D87" s="197">
        <f t="shared" si="6"/>
        <v>-0.18829369298316578</v>
      </c>
      <c r="E87" s="196">
        <f>PPCL_NG!J87+PPCL_Spot!J87+GT_NG!J87+GT_Spot!J87+Bawana_NG!J87+Bawana_RLNG!J87+Bawana_Spot!J87</f>
        <v>122.6</v>
      </c>
      <c r="F87" s="196">
        <f>PPCL_NG!Q87+PPCL_Spot!Q87+GT_NG!Q87+GT_Spot!Q87+Bawana_NG!Q87+Bawana_RLNG!Q87+Bawana_Spot!Q87</f>
        <v>122.70852503228733</v>
      </c>
      <c r="G87" s="197">
        <f t="shared" si="7"/>
        <v>-0.10852503228733212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23.469786907976356</v>
      </c>
      <c r="J87" s="197">
        <f t="shared" si="8"/>
        <v>2.1309202364250268E-4</v>
      </c>
      <c r="K87" s="196">
        <f>PPCL_NG!L87+PPCL_Spot!L87+GT_NG!L87+GT_Spot!L87+Bawana_NG!L87+Bawana_RLNG!L87+Bawana_Spot!L87</f>
        <v>108.45</v>
      </c>
      <c r="L87" s="196">
        <f>PPCL_NG!S87+PPCL_Spot!S87+GT_NG!S87+GT_Spot!S87+Bawana_NG!S87+Bawana_RLNG!S87+Bawana_Spot!S87</f>
        <v>108.47795014336515</v>
      </c>
      <c r="M87" s="197">
        <f t="shared" si="9"/>
        <v>-2.7950143365146118E-2</v>
      </c>
      <c r="N87" s="196">
        <f>PPCL_NG!M87+PPCL_Spot!M87+GT_NG!M87+GT_Spot!M87+Bawana_NG!M87+Bawana_RLNG!M87+Bawana_Spot!M87</f>
        <v>165.72</v>
      </c>
      <c r="O87" s="196">
        <f>PPCL_NG!T87+PPCL_Spot!T87+GT_NG!T87+GT_Spot!T87+Bawana_NG!T87+Bawana_RLNG!T87+Bawana_Spot!T87</f>
        <v>165.85544422338796</v>
      </c>
      <c r="P87" s="197">
        <f t="shared" si="10"/>
        <v>-0.1354442233879638</v>
      </c>
      <c r="Q87" s="197">
        <f t="shared" si="11"/>
        <v>-0.45999999999996533</v>
      </c>
    </row>
    <row r="88" spans="1:17">
      <c r="A88" s="33" t="s">
        <v>130</v>
      </c>
      <c r="B88" s="196">
        <f>PPCL_NG!I88+PPCL_Spot!I88+GT_NG!I88+GT_Spot!I88+Bawana_NG!I88+Bawana_RLNG!I88+Bawana_Spot!I88</f>
        <v>330.95000000000005</v>
      </c>
      <c r="C88" s="196">
        <f>PPCL_NG!P88+PPCL_Spot!P88+GT_NG!P88+GT_Spot!P88+Bawana_NG!P88+Bawana_RLNG!P88+Bawana_Spot!P88</f>
        <v>331.13829369298321</v>
      </c>
      <c r="D88" s="197">
        <f t="shared" si="6"/>
        <v>-0.18829369298316578</v>
      </c>
      <c r="E88" s="196">
        <f>PPCL_NG!J88+PPCL_Spot!J88+GT_NG!J88+GT_Spot!J88+Bawana_NG!J88+Bawana_RLNG!J88+Bawana_Spot!J88</f>
        <v>122.6</v>
      </c>
      <c r="F88" s="196">
        <f>PPCL_NG!Q88+PPCL_Spot!Q88+GT_NG!Q88+GT_Spot!Q88+Bawana_NG!Q88+Bawana_RLNG!Q88+Bawana_Spot!Q88</f>
        <v>122.70852503228733</v>
      </c>
      <c r="G88" s="197">
        <f t="shared" si="7"/>
        <v>-0.10852503228733212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23.469786907976356</v>
      </c>
      <c r="J88" s="197">
        <f t="shared" si="8"/>
        <v>2.1309202364250268E-4</v>
      </c>
      <c r="K88" s="196">
        <f>PPCL_NG!L88+PPCL_Spot!L88+GT_NG!L88+GT_Spot!L88+Bawana_NG!L88+Bawana_RLNG!L88+Bawana_Spot!L88</f>
        <v>108.45</v>
      </c>
      <c r="L88" s="196">
        <f>PPCL_NG!S88+PPCL_Spot!S88+GT_NG!S88+GT_Spot!S88+Bawana_NG!S88+Bawana_RLNG!S88+Bawana_Spot!S88</f>
        <v>108.47795014336515</v>
      </c>
      <c r="M88" s="197">
        <f t="shared" si="9"/>
        <v>-2.7950143365146118E-2</v>
      </c>
      <c r="N88" s="196">
        <f>PPCL_NG!M88+PPCL_Spot!M88+GT_NG!M88+GT_Spot!M88+Bawana_NG!M88+Bawana_RLNG!M88+Bawana_Spot!M88</f>
        <v>165.72</v>
      </c>
      <c r="O88" s="196">
        <f>PPCL_NG!T88+PPCL_Spot!T88+GT_NG!T88+GT_Spot!T88+Bawana_NG!T88+Bawana_RLNG!T88+Bawana_Spot!T88</f>
        <v>165.85544422338796</v>
      </c>
      <c r="P88" s="197">
        <f t="shared" si="10"/>
        <v>-0.1354442233879638</v>
      </c>
      <c r="Q88" s="197">
        <f t="shared" si="11"/>
        <v>-0.45999999999996533</v>
      </c>
    </row>
    <row r="89" spans="1:17">
      <c r="A89" s="33" t="s">
        <v>131</v>
      </c>
      <c r="B89" s="196">
        <f>PPCL_NG!I89+PPCL_Spot!I89+GT_NG!I89+GT_Spot!I89+Bawana_NG!I89+Bawana_RLNG!I89+Bawana_Spot!I89</f>
        <v>400.95000000000005</v>
      </c>
      <c r="C89" s="196">
        <f>PPCL_NG!P89+PPCL_Spot!P89+GT_NG!P89+GT_Spot!P89+Bawana_NG!P89+Bawana_RLNG!P89+Bawana_Spot!P89</f>
        <v>401.13829369298321</v>
      </c>
      <c r="D89" s="197">
        <f t="shared" si="6"/>
        <v>-0.18829369298316578</v>
      </c>
      <c r="E89" s="196">
        <f>PPCL_NG!J89+PPCL_Spot!J89+GT_NG!J89+GT_Spot!J89+Bawana_NG!J89+Bawana_RLNG!J89+Bawana_Spot!J89</f>
        <v>122.6</v>
      </c>
      <c r="F89" s="196">
        <f>PPCL_NG!Q89+PPCL_Spot!Q89+GT_NG!Q89+GT_Spot!Q89+Bawana_NG!Q89+Bawana_RLNG!Q89+Bawana_Spot!Q89</f>
        <v>122.70852503228733</v>
      </c>
      <c r="G89" s="197">
        <f t="shared" si="7"/>
        <v>-0.10852503228733212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23.469786907976356</v>
      </c>
      <c r="J89" s="197">
        <f t="shared" si="8"/>
        <v>2.1309202364250268E-4</v>
      </c>
      <c r="K89" s="196">
        <f>PPCL_NG!L89+PPCL_Spot!L89+GT_NG!L89+GT_Spot!L89+Bawana_NG!L89+Bawana_RLNG!L89+Bawana_Spot!L89</f>
        <v>108.45</v>
      </c>
      <c r="L89" s="196">
        <f>PPCL_NG!S89+PPCL_Spot!S89+GT_NG!S89+GT_Spot!S89+Bawana_NG!S89+Bawana_RLNG!S89+Bawana_Spot!S89</f>
        <v>108.47795014336515</v>
      </c>
      <c r="M89" s="197">
        <f t="shared" si="9"/>
        <v>-2.7950143365146118E-2</v>
      </c>
      <c r="N89" s="196">
        <f>PPCL_NG!M89+PPCL_Spot!M89+GT_NG!M89+GT_Spot!M89+Bawana_NG!M89+Bawana_RLNG!M89+Bawana_Spot!M89</f>
        <v>205.72</v>
      </c>
      <c r="O89" s="196">
        <f>PPCL_NG!T89+PPCL_Spot!T89+GT_NG!T89+GT_Spot!T89+Bawana_NG!T89+Bawana_RLNG!T89+Bawana_Spot!T89</f>
        <v>205.85544422338796</v>
      </c>
      <c r="P89" s="197">
        <f t="shared" si="10"/>
        <v>-0.1354442233879638</v>
      </c>
      <c r="Q89" s="197">
        <f t="shared" si="11"/>
        <v>-0.45999999999996533</v>
      </c>
    </row>
    <row r="90" spans="1:17">
      <c r="A90" s="33" t="s">
        <v>132</v>
      </c>
      <c r="B90" s="196">
        <f>PPCL_NG!I90+PPCL_Spot!I90+GT_NG!I90+GT_Spot!I90+Bawana_NG!I90+Bawana_RLNG!I90+Bawana_Spot!I90</f>
        <v>400.95000000000005</v>
      </c>
      <c r="C90" s="196">
        <f>PPCL_NG!P90+PPCL_Spot!P90+GT_NG!P90+GT_Spot!P90+Bawana_NG!P90+Bawana_RLNG!P90+Bawana_Spot!P90</f>
        <v>401.13829369298321</v>
      </c>
      <c r="D90" s="197">
        <f t="shared" si="6"/>
        <v>-0.18829369298316578</v>
      </c>
      <c r="E90" s="196">
        <f>PPCL_NG!J90+PPCL_Spot!J90+GT_NG!J90+GT_Spot!J90+Bawana_NG!J90+Bawana_RLNG!J90+Bawana_Spot!J90</f>
        <v>122.6</v>
      </c>
      <c r="F90" s="196">
        <f>PPCL_NG!Q90+PPCL_Spot!Q90+GT_NG!Q90+GT_Spot!Q90+Bawana_NG!Q90+Bawana_RLNG!Q90+Bawana_Spot!Q90</f>
        <v>122.70852503228733</v>
      </c>
      <c r="G90" s="197">
        <f t="shared" si="7"/>
        <v>-0.10852503228733212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23.469786907976356</v>
      </c>
      <c r="J90" s="197">
        <f t="shared" si="8"/>
        <v>2.1309202364250268E-4</v>
      </c>
      <c r="K90" s="196">
        <f>PPCL_NG!L90+PPCL_Spot!L90+GT_NG!L90+GT_Spot!L90+Bawana_NG!L90+Bawana_RLNG!L90+Bawana_Spot!L90</f>
        <v>108.45</v>
      </c>
      <c r="L90" s="196">
        <f>PPCL_NG!S90+PPCL_Spot!S90+GT_NG!S90+GT_Spot!S90+Bawana_NG!S90+Bawana_RLNG!S90+Bawana_Spot!S90</f>
        <v>108.47795014336515</v>
      </c>
      <c r="M90" s="197">
        <f t="shared" si="9"/>
        <v>-2.7950143365146118E-2</v>
      </c>
      <c r="N90" s="196">
        <f>PPCL_NG!M90+PPCL_Spot!M90+GT_NG!M90+GT_Spot!M90+Bawana_NG!M90+Bawana_RLNG!M90+Bawana_Spot!M90</f>
        <v>205.72</v>
      </c>
      <c r="O90" s="196">
        <f>PPCL_NG!T90+PPCL_Spot!T90+GT_NG!T90+GT_Spot!T90+Bawana_NG!T90+Bawana_RLNG!T90+Bawana_Spot!T90</f>
        <v>205.85544422338796</v>
      </c>
      <c r="P90" s="197">
        <f t="shared" si="10"/>
        <v>-0.1354442233879638</v>
      </c>
      <c r="Q90" s="197">
        <f t="shared" si="11"/>
        <v>-0.45999999999996533</v>
      </c>
    </row>
    <row r="91" spans="1:17">
      <c r="A91" s="33" t="s">
        <v>133</v>
      </c>
      <c r="B91" s="196">
        <f>PPCL_NG!I91+PPCL_Spot!I91+GT_NG!I91+GT_Spot!I91+Bawana_NG!I91+Bawana_RLNG!I91+Bawana_Spot!I91</f>
        <v>404.38</v>
      </c>
      <c r="C91" s="196">
        <f>PPCL_NG!P91+PPCL_Spot!P91+GT_NG!P91+GT_Spot!P91+Bawana_NG!P91+Bawana_RLNG!P91+Bawana_Spot!P91</f>
        <v>404.56914461227564</v>
      </c>
      <c r="D91" s="197">
        <f t="shared" si="6"/>
        <v>-0.18914461227564061</v>
      </c>
      <c r="E91" s="196">
        <f>PPCL_NG!J91+PPCL_Spot!J91+GT_NG!J91+GT_Spot!J91+Bawana_NG!J91+Bawana_RLNG!J91+Bawana_Spot!J91</f>
        <v>130.98000000000002</v>
      </c>
      <c r="F91" s="196">
        <f>PPCL_NG!Q91+PPCL_Spot!Q91+GT_NG!Q91+GT_Spot!Q91+Bawana_NG!Q91+Bawana_RLNG!Q91+Bawana_Spot!Q91</f>
        <v>131.0879170963841</v>
      </c>
      <c r="G91" s="197">
        <f t="shared" si="7"/>
        <v>-0.1079170963840852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108.45</v>
      </c>
      <c r="L91" s="196">
        <f>PPCL_NG!S91+PPCL_Spot!S91+GT_NG!S91+GT_Spot!S91+Bawana_NG!S91+Bawana_RLNG!S91+Bawana_Spot!S91</f>
        <v>108.47790126369978</v>
      </c>
      <c r="M91" s="197">
        <f t="shared" si="9"/>
        <v>-2.7901263699774859E-2</v>
      </c>
      <c r="N91" s="196">
        <f>PPCL_NG!M91+PPCL_Spot!M91+GT_NG!M91+GT_Spot!M91+Bawana_NG!M91+Bawana_RLNG!M91+Bawana_Spot!M91</f>
        <v>192.86</v>
      </c>
      <c r="O91" s="196">
        <f>PPCL_NG!T91+PPCL_Spot!T91+GT_NG!T91+GT_Spot!T91+Bawana_NG!T91+Bawana_RLNG!T91+Bawana_Spot!T91</f>
        <v>192.99526514372968</v>
      </c>
      <c r="P91" s="197">
        <f t="shared" si="10"/>
        <v>-0.13526514372966858</v>
      </c>
      <c r="Q91" s="197">
        <f t="shared" si="11"/>
        <v>-0.45999999999995467</v>
      </c>
    </row>
    <row r="92" spans="1:17">
      <c r="A92" s="33" t="s">
        <v>134</v>
      </c>
      <c r="B92" s="196">
        <f>PPCL_NG!I92+PPCL_Spot!I92+GT_NG!I92+GT_Spot!I92+Bawana_NG!I92+Bawana_RLNG!I92+Bawana_Spot!I92</f>
        <v>394.74</v>
      </c>
      <c r="C92" s="196">
        <f>PPCL_NG!P92+PPCL_Spot!P92+GT_NG!P92+GT_Spot!P92+Bawana_NG!P92+Bawana_RLNG!P92+Bawana_Spot!P92</f>
        <v>394.93608914600895</v>
      </c>
      <c r="D92" s="197">
        <f t="shared" si="6"/>
        <v>-0.19608914600894423</v>
      </c>
      <c r="E92" s="196">
        <f>PPCL_NG!J92+PPCL_Spot!J92+GT_NG!J92+GT_Spot!J92+Bawana_NG!J92+Bawana_RLNG!J92+Bawana_Spot!J92</f>
        <v>143.31</v>
      </c>
      <c r="F92" s="196">
        <f>PPCL_NG!Q92+PPCL_Spot!Q92+GT_NG!Q92+GT_Spot!Q92+Bawana_NG!Q92+Bawana_RLNG!Q92+Bawana_Spot!Q92</f>
        <v>143.41902820749522</v>
      </c>
      <c r="G92" s="197">
        <f t="shared" si="7"/>
        <v>-0.10902820749521425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108.45</v>
      </c>
      <c r="L92" s="196">
        <f>PPCL_NG!S92+PPCL_Spot!S92+GT_NG!S92+GT_Spot!S92+Bawana_NG!S92+Bawana_RLNG!S92+Bawana_Spot!S92</f>
        <v>108.47790126369978</v>
      </c>
      <c r="M92" s="197">
        <f t="shared" si="9"/>
        <v>-2.7901263699774859E-2</v>
      </c>
      <c r="N92" s="196">
        <f>PPCL_NG!M92+PPCL_Spot!M92+GT_NG!M92+GT_Spot!M92+Bawana_NG!M92+Bawana_RLNG!M92+Bawana_Spot!M92</f>
        <v>190.16</v>
      </c>
      <c r="O92" s="196">
        <f>PPCL_NG!T92+PPCL_Spot!T92+GT_NG!T92+GT_Spot!T92+Bawana_NG!T92+Bawana_RLNG!T92+Bawana_Spot!T92</f>
        <v>190.29720949888522</v>
      </c>
      <c r="P92" s="197">
        <f t="shared" si="10"/>
        <v>-0.13720949888522682</v>
      </c>
      <c r="Q92" s="197">
        <f t="shared" si="11"/>
        <v>-0.46999999999994557</v>
      </c>
    </row>
    <row r="93" spans="1:17">
      <c r="A93" s="33" t="s">
        <v>135</v>
      </c>
      <c r="B93" s="196">
        <f>PPCL_NG!I93+PPCL_Spot!I93+GT_NG!I93+GT_Spot!I93+Bawana_NG!I93+Bawana_RLNG!I93+Bawana_Spot!I93</f>
        <v>404.38</v>
      </c>
      <c r="C93" s="196">
        <f>PPCL_NG!P93+PPCL_Spot!P93+GT_NG!P93+GT_Spot!P93+Bawana_NG!P93+Bawana_RLNG!P93+Bawana_Spot!P93</f>
        <v>404.56914461227564</v>
      </c>
      <c r="D93" s="197">
        <f t="shared" si="6"/>
        <v>-0.18914461227564061</v>
      </c>
      <c r="E93" s="196">
        <f>PPCL_NG!J93+PPCL_Spot!J93+GT_NG!J93+GT_Spot!J93+Bawana_NG!J93+Bawana_RLNG!J93+Bawana_Spot!J93</f>
        <v>130.98000000000002</v>
      </c>
      <c r="F93" s="196">
        <f>PPCL_NG!Q93+PPCL_Spot!Q93+GT_NG!Q93+GT_Spot!Q93+Bawana_NG!Q93+Bawana_RLNG!Q93+Bawana_Spot!Q93</f>
        <v>131.0879170963841</v>
      </c>
      <c r="G93" s="197">
        <f t="shared" si="7"/>
        <v>-0.1079170963840852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108.45</v>
      </c>
      <c r="L93" s="196">
        <f>PPCL_NG!S93+PPCL_Spot!S93+GT_NG!S93+GT_Spot!S93+Bawana_NG!S93+Bawana_RLNG!S93+Bawana_Spot!S93</f>
        <v>108.47790126369978</v>
      </c>
      <c r="M93" s="197">
        <f t="shared" si="9"/>
        <v>-2.7901263699774859E-2</v>
      </c>
      <c r="N93" s="196">
        <f>PPCL_NG!M93+PPCL_Spot!M93+GT_NG!M93+GT_Spot!M93+Bawana_NG!M93+Bawana_RLNG!M93+Bawana_Spot!M93</f>
        <v>192.86</v>
      </c>
      <c r="O93" s="196">
        <f>PPCL_NG!T93+PPCL_Spot!T93+GT_NG!T93+GT_Spot!T93+Bawana_NG!T93+Bawana_RLNG!T93+Bawana_Spot!T93</f>
        <v>192.99526514372968</v>
      </c>
      <c r="P93" s="197">
        <f t="shared" si="10"/>
        <v>-0.13526514372966858</v>
      </c>
      <c r="Q93" s="197">
        <f t="shared" si="11"/>
        <v>-0.45999999999995467</v>
      </c>
    </row>
    <row r="94" spans="1:17">
      <c r="A94" s="33" t="s">
        <v>136</v>
      </c>
      <c r="B94" s="196">
        <f>PPCL_NG!I94+PPCL_Spot!I94+GT_NG!I94+GT_Spot!I94+Bawana_NG!I94+Bawana_RLNG!I94+Bawana_Spot!I94</f>
        <v>404.38</v>
      </c>
      <c r="C94" s="196">
        <f>PPCL_NG!P94+PPCL_Spot!P94+GT_NG!P94+GT_Spot!P94+Bawana_NG!P94+Bawana_RLNG!P94+Bawana_Spot!P94</f>
        <v>404.56914461227564</v>
      </c>
      <c r="D94" s="197">
        <f t="shared" si="6"/>
        <v>-0.18914461227564061</v>
      </c>
      <c r="E94" s="196">
        <f>PPCL_NG!J94+PPCL_Spot!J94+GT_NG!J94+GT_Spot!J94+Bawana_NG!J94+Bawana_RLNG!J94+Bawana_Spot!J94</f>
        <v>130.98000000000002</v>
      </c>
      <c r="F94" s="196">
        <f>PPCL_NG!Q94+PPCL_Spot!Q94+GT_NG!Q94+GT_Spot!Q94+Bawana_NG!Q94+Bawana_RLNG!Q94+Bawana_Spot!Q94</f>
        <v>131.0879170963841</v>
      </c>
      <c r="G94" s="197">
        <f t="shared" si="7"/>
        <v>-0.1079170963840852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108.45</v>
      </c>
      <c r="L94" s="196">
        <f>PPCL_NG!S94+PPCL_Spot!S94+GT_NG!S94+GT_Spot!S94+Bawana_NG!S94+Bawana_RLNG!S94+Bawana_Spot!S94</f>
        <v>108.47790126369978</v>
      </c>
      <c r="M94" s="197">
        <f t="shared" si="9"/>
        <v>-2.7901263699774859E-2</v>
      </c>
      <c r="N94" s="196">
        <f>PPCL_NG!M94+PPCL_Spot!M94+GT_NG!M94+GT_Spot!M94+Bawana_NG!M94+Bawana_RLNG!M94+Bawana_Spot!M94</f>
        <v>192.86</v>
      </c>
      <c r="O94" s="196">
        <f>PPCL_NG!T94+PPCL_Spot!T94+GT_NG!T94+GT_Spot!T94+Bawana_NG!T94+Bawana_RLNG!T94+Bawana_Spot!T94</f>
        <v>192.99526514372968</v>
      </c>
      <c r="P94" s="197">
        <f t="shared" si="10"/>
        <v>-0.13526514372966858</v>
      </c>
      <c r="Q94" s="197">
        <f t="shared" si="11"/>
        <v>-0.45999999999995467</v>
      </c>
    </row>
    <row r="95" spans="1:17">
      <c r="A95" s="33" t="s">
        <v>137</v>
      </c>
      <c r="B95" s="196">
        <f>PPCL_NG!I95+PPCL_Spot!I95+GT_NG!I95+GT_Spot!I95+Bawana_NG!I95+Bawana_RLNG!I95+Bawana_Spot!I95</f>
        <v>435.03000000000003</v>
      </c>
      <c r="C95" s="196">
        <f>PPCL_NG!P95+PPCL_Spot!P95+GT_NG!P95+GT_Spot!P95+Bawana_NG!P95+Bawana_RLNG!P95+Bawana_Spot!P95</f>
        <v>435.21850958427228</v>
      </c>
      <c r="D95" s="197">
        <f t="shared" si="6"/>
        <v>-0.18850958427225351</v>
      </c>
      <c r="E95" s="196">
        <f>PPCL_NG!J95+PPCL_Spot!J95+GT_NG!J95+GT_Spot!J95+Bawana_NG!J95+Bawana_RLNG!J95+Bawana_Spot!J95</f>
        <v>130.98000000000002</v>
      </c>
      <c r="F95" s="196">
        <f>PPCL_NG!Q95+PPCL_Spot!Q95+GT_NG!Q95+GT_Spot!Q95+Bawana_NG!Q95+Bawana_RLNG!Q95+Bawana_Spot!Q95</f>
        <v>131.08815765944229</v>
      </c>
      <c r="G95" s="197">
        <f t="shared" si="7"/>
        <v>-0.10815765944226996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23.469796274331959</v>
      </c>
      <c r="J95" s="197">
        <f t="shared" si="8"/>
        <v>2.037256680402777E-4</v>
      </c>
      <c r="K95" s="196">
        <f>PPCL_NG!L95+PPCL_Spot!L95+GT_NG!L95+GT_Spot!L95+Bawana_NG!L95+Bawana_RLNG!L95+Bawana_Spot!L95</f>
        <v>108.45</v>
      </c>
      <c r="L95" s="196">
        <f>PPCL_NG!S95+PPCL_Spot!S95+GT_NG!S95+GT_Spot!S95+Bawana_NG!S95+Bawana_RLNG!S95+Bawana_Spot!S95</f>
        <v>108.47798061609743</v>
      </c>
      <c r="M95" s="197">
        <f t="shared" si="9"/>
        <v>-2.7980616097423194E-2</v>
      </c>
      <c r="N95" s="196">
        <f>PPCL_NG!M95+PPCL_Spot!M95+GT_NG!M95+GT_Spot!M95+Bawana_NG!M95+Bawana_RLNG!M95+Bawana_Spot!M95</f>
        <v>192.86</v>
      </c>
      <c r="O95" s="196">
        <f>PPCL_NG!T95+PPCL_Spot!T95+GT_NG!T95+GT_Spot!T95+Bawana_NG!T95+Bawana_RLNG!T95+Bawana_Spot!T95</f>
        <v>192.99555586585603</v>
      </c>
      <c r="P95" s="197">
        <f t="shared" si="10"/>
        <v>-0.13555586585601986</v>
      </c>
      <c r="Q95" s="197">
        <f t="shared" si="11"/>
        <v>-0.45999999999992625</v>
      </c>
    </row>
    <row r="96" spans="1:17">
      <c r="A96" s="33" t="s">
        <v>138</v>
      </c>
      <c r="B96" s="196">
        <f>PPCL_NG!I96+PPCL_Spot!I96+GT_NG!I96+GT_Spot!I96+Bawana_NG!I96+Bawana_RLNG!I96+Bawana_Spot!I96</f>
        <v>435.03000000000003</v>
      </c>
      <c r="C96" s="196">
        <f>PPCL_NG!P96+PPCL_Spot!P96+GT_NG!P96+GT_Spot!P96+Bawana_NG!P96+Bawana_RLNG!P96+Bawana_Spot!P96</f>
        <v>435.21850958427228</v>
      </c>
      <c r="D96" s="197">
        <f t="shared" si="6"/>
        <v>-0.18850958427225351</v>
      </c>
      <c r="E96" s="196">
        <f>PPCL_NG!J96+PPCL_Spot!J96+GT_NG!J96+GT_Spot!J96+Bawana_NG!J96+Bawana_RLNG!J96+Bawana_Spot!J96</f>
        <v>130.98000000000002</v>
      </c>
      <c r="F96" s="196">
        <f>PPCL_NG!Q96+PPCL_Spot!Q96+GT_NG!Q96+GT_Spot!Q96+Bawana_NG!Q96+Bawana_RLNG!Q96+Bawana_Spot!Q96</f>
        <v>131.08815765944229</v>
      </c>
      <c r="G96" s="197">
        <f t="shared" si="7"/>
        <v>-0.10815765944226996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23.469796274331959</v>
      </c>
      <c r="J96" s="197">
        <f t="shared" si="8"/>
        <v>2.037256680402777E-4</v>
      </c>
      <c r="K96" s="196">
        <f>PPCL_NG!L96+PPCL_Spot!L96+GT_NG!L96+GT_Spot!L96+Bawana_NG!L96+Bawana_RLNG!L96+Bawana_Spot!L96</f>
        <v>108.45</v>
      </c>
      <c r="L96" s="196">
        <f>PPCL_NG!S96+PPCL_Spot!S96+GT_NG!S96+GT_Spot!S96+Bawana_NG!S96+Bawana_RLNG!S96+Bawana_Spot!S96</f>
        <v>108.47798061609743</v>
      </c>
      <c r="M96" s="197">
        <f t="shared" si="9"/>
        <v>-2.7980616097423194E-2</v>
      </c>
      <c r="N96" s="196">
        <f>PPCL_NG!M96+PPCL_Spot!M96+GT_NG!M96+GT_Spot!M96+Bawana_NG!M96+Bawana_RLNG!M96+Bawana_Spot!M96</f>
        <v>192.86</v>
      </c>
      <c r="O96" s="196">
        <f>PPCL_NG!T96+PPCL_Spot!T96+GT_NG!T96+GT_Spot!T96+Bawana_NG!T96+Bawana_RLNG!T96+Bawana_Spot!T96</f>
        <v>192.99555586585603</v>
      </c>
      <c r="P96" s="197">
        <f t="shared" si="10"/>
        <v>-0.13555586585601986</v>
      </c>
      <c r="Q96" s="197">
        <f t="shared" si="11"/>
        <v>-0.45999999999992625</v>
      </c>
    </row>
    <row r="97" spans="1:17">
      <c r="A97" s="33" t="s">
        <v>139</v>
      </c>
      <c r="B97" s="196">
        <f>PPCL_NG!I97+PPCL_Spot!I97+GT_NG!I97+GT_Spot!I97+Bawana_NG!I97+Bawana_RLNG!I97+Bawana_Spot!I97</f>
        <v>435.03000000000003</v>
      </c>
      <c r="C97" s="196">
        <f>PPCL_NG!P97+PPCL_Spot!P97+GT_NG!P97+GT_Spot!P97+Bawana_NG!P97+Bawana_RLNG!P97+Bawana_Spot!P97</f>
        <v>435.21850958427228</v>
      </c>
      <c r="D97" s="197">
        <f t="shared" si="6"/>
        <v>-0.18850958427225351</v>
      </c>
      <c r="E97" s="196">
        <f>PPCL_NG!J97+PPCL_Spot!J97+GT_NG!J97+GT_Spot!J97+Bawana_NG!J97+Bawana_RLNG!J97+Bawana_Spot!J97</f>
        <v>130.98000000000002</v>
      </c>
      <c r="F97" s="196">
        <f>PPCL_NG!Q97+PPCL_Spot!Q97+GT_NG!Q97+GT_Spot!Q97+Bawana_NG!Q97+Bawana_RLNG!Q97+Bawana_Spot!Q97</f>
        <v>131.08815765944229</v>
      </c>
      <c r="G97" s="197">
        <f t="shared" si="7"/>
        <v>-0.10815765944226996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23.469796274331959</v>
      </c>
      <c r="J97" s="197">
        <f t="shared" si="8"/>
        <v>2.037256680402777E-4</v>
      </c>
      <c r="K97" s="196">
        <f>PPCL_NG!L97+PPCL_Spot!L97+GT_NG!L97+GT_Spot!L97+Bawana_NG!L97+Bawana_RLNG!L97+Bawana_Spot!L97</f>
        <v>108.45</v>
      </c>
      <c r="L97" s="196">
        <f>PPCL_NG!S97+PPCL_Spot!S97+GT_NG!S97+GT_Spot!S97+Bawana_NG!S97+Bawana_RLNG!S97+Bawana_Spot!S97</f>
        <v>108.47798061609743</v>
      </c>
      <c r="M97" s="197">
        <f t="shared" si="9"/>
        <v>-2.7980616097423194E-2</v>
      </c>
      <c r="N97" s="196">
        <f>PPCL_NG!M97+PPCL_Spot!M97+GT_NG!M97+GT_Spot!M97+Bawana_NG!M97+Bawana_RLNG!M97+Bawana_Spot!M97</f>
        <v>192.86</v>
      </c>
      <c r="O97" s="196">
        <f>PPCL_NG!T97+PPCL_Spot!T97+GT_NG!T97+GT_Spot!T97+Bawana_NG!T97+Bawana_RLNG!T97+Bawana_Spot!T97</f>
        <v>192.99555586585603</v>
      </c>
      <c r="P97" s="197">
        <f t="shared" si="10"/>
        <v>-0.13555586585601986</v>
      </c>
      <c r="Q97" s="197">
        <f t="shared" si="11"/>
        <v>-0.45999999999992625</v>
      </c>
    </row>
    <row r="98" spans="1:17">
      <c r="A98" s="33" t="s">
        <v>140</v>
      </c>
      <c r="B98" s="196">
        <f>PPCL_NG!I98+PPCL_Spot!I98+GT_NG!I98+GT_Spot!I98+Bawana_NG!I98+Bawana_RLNG!I98+Bawana_Spot!I98</f>
        <v>435.03000000000003</v>
      </c>
      <c r="C98" s="196">
        <f>PPCL_NG!P98+PPCL_Spot!P98+GT_NG!P98+GT_Spot!P98+Bawana_NG!P98+Bawana_RLNG!P98+Bawana_Spot!P98</f>
        <v>435.21850958427228</v>
      </c>
      <c r="D98" s="197">
        <f t="shared" si="6"/>
        <v>-0.18850958427225351</v>
      </c>
      <c r="E98" s="196">
        <f>PPCL_NG!J98+PPCL_Spot!J98+GT_NG!J98+GT_Spot!J98+Bawana_NG!J98+Bawana_RLNG!J98+Bawana_Spot!J98</f>
        <v>130.98000000000002</v>
      </c>
      <c r="F98" s="196">
        <f>PPCL_NG!Q98+PPCL_Spot!Q98+GT_NG!Q98+GT_Spot!Q98+Bawana_NG!Q98+Bawana_RLNG!Q98+Bawana_Spot!Q98</f>
        <v>131.08815765944229</v>
      </c>
      <c r="G98" s="197">
        <f t="shared" si="7"/>
        <v>-0.10815765944226996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23.469796274331959</v>
      </c>
      <c r="J98" s="197">
        <f t="shared" si="8"/>
        <v>2.037256680402777E-4</v>
      </c>
      <c r="K98" s="196">
        <f>PPCL_NG!L98+PPCL_Spot!L98+GT_NG!L98+GT_Spot!L98+Bawana_NG!L98+Bawana_RLNG!L98+Bawana_Spot!L98</f>
        <v>108.45</v>
      </c>
      <c r="L98" s="196">
        <f>PPCL_NG!S98+PPCL_Spot!S98+GT_NG!S98+GT_Spot!S98+Bawana_NG!S98+Bawana_RLNG!S98+Bawana_Spot!S98</f>
        <v>108.47798061609743</v>
      </c>
      <c r="M98" s="197">
        <f t="shared" si="9"/>
        <v>-2.7980616097423194E-2</v>
      </c>
      <c r="N98" s="196">
        <f>PPCL_NG!M98+PPCL_Spot!M98+GT_NG!M98+GT_Spot!M98+Bawana_NG!M98+Bawana_RLNG!M98+Bawana_Spot!M98</f>
        <v>192.86</v>
      </c>
      <c r="O98" s="196">
        <f>PPCL_NG!T98+PPCL_Spot!T98+GT_NG!T98+GT_Spot!T98+Bawana_NG!T98+Bawana_RLNG!T98+Bawana_Spot!T98</f>
        <v>192.99555586585603</v>
      </c>
      <c r="P98" s="197">
        <f t="shared" si="10"/>
        <v>-0.13555586585601986</v>
      </c>
      <c r="Q98" s="197">
        <f t="shared" si="11"/>
        <v>-0.45999999999992625</v>
      </c>
    </row>
    <row r="99" spans="1:17">
      <c r="A99" s="33" t="s">
        <v>324</v>
      </c>
      <c r="B99" s="196">
        <f>PPCL_NG!I99+PPCL_Spot!I99+GT_NG!I99+GT_Spot!I99+Bawana_NG!I99+Bawana_RLNG!I99+Bawana_Spot!I99</f>
        <v>7.7551600000000045</v>
      </c>
      <c r="C99" s="196">
        <f>PPCL_NG!P99+PPCL_Spot!P99+GT_NG!P99+GT_Spot!P99+Bawana_NG!P99+Bawana_RLNG!P99+Bawana_Spot!P99</f>
        <v>7.758522322180232</v>
      </c>
      <c r="D99" s="197">
        <f t="shared" si="6"/>
        <v>-3.3623221802274728E-3</v>
      </c>
      <c r="E99" s="196">
        <f>PPCL_NG!J99+PPCL_Spot!J99+GT_NG!J99+GT_Spot!J99+Bawana_NG!J99+Bawana_RLNG!J99+Bawana_Spot!J99</f>
        <v>3.1234424999999999</v>
      </c>
      <c r="F99" s="196">
        <f>PPCL_NG!Q99+PPCL_Spot!Q99+GT_NG!Q99+GT_Spot!Q99+Bawana_NG!Q99+Bawana_RLNG!Q99+Bawana_Spot!Q99</f>
        <v>3.1254141654518874</v>
      </c>
      <c r="G99" s="197">
        <f t="shared" si="7"/>
        <v>-1.9716654518875387E-3</v>
      </c>
      <c r="H99" s="196">
        <f>PPCL_NG!K99+PPCL_Spot!K99+GT_NG!K99+GT_Spot!K99+Bawana_NG!K99+Bawana_RLNG!K99+Bawana_Spot!K99</f>
        <v>0.56304000000000087</v>
      </c>
      <c r="I99" s="196">
        <f>PPCL_NG!R99+PPCL_Spot!R99+GT_NG!R99+GT_Spot!R99+Bawana_NG!R99+Bawana_RLNG!R99+Bawana_Spot!R99</f>
        <v>0.56303632808324511</v>
      </c>
      <c r="J99" s="197">
        <f t="shared" si="8"/>
        <v>3.671916755765281E-6</v>
      </c>
      <c r="K99" s="196">
        <f>PPCL_NG!L99+PPCL_Spot!L99+GT_NG!L99+GT_Spot!L99+Bawana_NG!L99+Bawana_RLNG!L99+Bawana_Spot!L99</f>
        <v>2.6451799999999994</v>
      </c>
      <c r="L99" s="196">
        <f>PPCL_NG!S99+PPCL_Spot!S99+GT_NG!S99+GT_Spot!S99+Bawana_NG!S99+Bawana_RLNG!S99+Bawana_Spot!S99</f>
        <v>2.6456877936299392</v>
      </c>
      <c r="M99" s="197">
        <f t="shared" si="9"/>
        <v>-5.0779362993980115E-4</v>
      </c>
      <c r="N99" s="196">
        <f>PPCL_NG!M99+PPCL_Spot!M99+GT_NG!M99+GT_Spot!M99+Bawana_NG!M99+Bawana_RLNG!M99+Bawana_Spot!M99</f>
        <v>4.0526199999999992</v>
      </c>
      <c r="O99" s="196">
        <f>PPCL_NG!T99+PPCL_Spot!T99+GT_NG!T99+GT_Spot!T99+Bawana_NG!T99+Bawana_RLNG!T99+Bawana_Spot!T99</f>
        <v>4.0551143906547029</v>
      </c>
      <c r="P99" s="197">
        <f t="shared" si="10"/>
        <v>-2.4943906547036931E-3</v>
      </c>
      <c r="Q99" s="197">
        <f t="shared" si="11"/>
        <v>-8.3325000000027405E-3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2024-06-14T12:03:07Z</dcterms:modified>
</cp:coreProperties>
</file>